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2991\PycharmProjects\ConfigAutomation\Baseline\workbooks\source\HCM\GHR\Archive\"/>
    </mc:Choice>
  </mc:AlternateContent>
  <xr:revisionPtr revIDLastSave="0" documentId="13_ncr:1_{29E2F1A2-29C1-40D3-8F32-1325E82AAA3B}" xr6:coauthVersionLast="47" xr6:coauthVersionMax="47" xr10:uidLastSave="{00000000-0000-0000-0000-000000000000}"/>
  <bookViews>
    <workbookView xWindow="-108" yWindow="-108" windowWidth="23256" windowHeight="12456" firstSheet="3" activeTab="4" xr2:uid="{00000000-000D-0000-FFFF-FFFF00000000}"/>
  </bookViews>
  <sheets>
    <sheet name="A_TemplateDetails" sheetId="61" r:id="rId1"/>
    <sheet name="Index" sheetId="57" r:id="rId2"/>
    <sheet name="ENTERPRISE" sheetId="56" r:id="rId3"/>
    <sheet name="LEGAL ENTITY" sheetId="62" r:id="rId4"/>
    <sheet name="LEGAL ENTITY HCM INFORMATION" sheetId="63" r:id="rId5"/>
    <sheet name="REFERENCE DATA SET" sheetId="60" r:id="rId6"/>
    <sheet name="DIVISION" sheetId="58" r:id="rId7"/>
    <sheet name="BUSINESS UNIT" sheetId="11" r:id="rId8"/>
    <sheet name="LDG" sheetId="59" r:id="rId9"/>
    <sheet name="LOCATION_VO" sheetId="46" state="hidden" r:id="rId10"/>
    <sheet name="DEPARTMENT_VO" sheetId="18" state="hidden" r:id="rId11"/>
    <sheet name="GRADE_VO" sheetId="33" state="hidden" r:id="rId12"/>
    <sheet name="GRADE_RATE_VO" sheetId="35" state="hidden" r:id="rId13"/>
    <sheet name="GRADE_RATE_VALUE_VO" sheetId="37" state="hidden" r:id="rId14"/>
    <sheet name="JOB_VO" sheetId="49" state="hidden" r:id="rId15"/>
    <sheet name="JOB_GRADE_VO" sheetId="50" state="hidden" r:id="rId16"/>
    <sheet name="POSITION_VO" sheetId="40" state="hidden" r:id="rId17"/>
    <sheet name="RegionLookups" sheetId="54" r:id="rId18"/>
  </sheets>
  <definedNames>
    <definedName name="Document_control" localSheetId="6">#REF!</definedName>
    <definedName name="Document_control">#REF!</definedName>
    <definedName name="Review_instructions" localSheetId="6">#REF!</definedName>
    <definedName name="Review_instructions">#REF!</definedName>
    <definedName name="Reviews" localSheetId="6">#REF!</definedName>
    <definedName name="Reviews">#REF!</definedName>
    <definedName name="Title" localSheetId="6">#REF!</definedName>
    <definedName name="Titl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37" l="1"/>
  <c r="N4" i="37"/>
  <c r="N5" i="37"/>
  <c r="N6" i="37"/>
  <c r="N7" i="37"/>
  <c r="K4" i="37"/>
  <c r="L4" i="37"/>
  <c r="M4" i="37"/>
  <c r="K5" i="37"/>
  <c r="L5" i="37"/>
  <c r="M5" i="37"/>
  <c r="K6" i="37"/>
  <c r="L6" i="37"/>
  <c r="M6" i="37"/>
  <c r="K7" i="37"/>
  <c r="L7" i="37"/>
  <c r="M7" i="37"/>
  <c r="L3" i="37"/>
  <c r="M3" i="37"/>
  <c r="K3" i="37"/>
  <c r="O10" i="35"/>
  <c r="N10" i="35"/>
  <c r="M10" i="35"/>
  <c r="L10" i="35"/>
  <c r="K10" i="35"/>
  <c r="J10" i="35"/>
  <c r="D10" i="35" s="1"/>
  <c r="C10" i="35" s="1"/>
  <c r="F10" i="35"/>
  <c r="B10" i="35"/>
  <c r="O9" i="35"/>
  <c r="N9" i="35"/>
  <c r="M9" i="35"/>
  <c r="L9" i="35"/>
  <c r="K9" i="35"/>
  <c r="J9" i="35"/>
  <c r="D9" i="35" s="1"/>
  <c r="C9" i="35" s="1"/>
  <c r="F9" i="35"/>
  <c r="B9" i="35"/>
  <c r="F4" i="35"/>
  <c r="F5" i="35"/>
  <c r="F6" i="35"/>
  <c r="F7" i="35"/>
  <c r="F3" i="35"/>
  <c r="N3" i="35"/>
  <c r="O3" i="35"/>
  <c r="N4" i="35"/>
  <c r="O4" i="35"/>
  <c r="N5" i="35"/>
  <c r="O5" i="35"/>
  <c r="N6" i="35"/>
  <c r="O6" i="35"/>
  <c r="N7" i="35"/>
  <c r="O7" i="35"/>
  <c r="K3" i="35"/>
  <c r="L3" i="35"/>
  <c r="M3" i="35"/>
  <c r="K4" i="35"/>
  <c r="L4" i="35"/>
  <c r="M4" i="35"/>
  <c r="K5" i="35"/>
  <c r="L5" i="35"/>
  <c r="M5" i="35"/>
  <c r="K6" i="35"/>
  <c r="L6" i="35"/>
  <c r="M6" i="35"/>
  <c r="K7" i="35"/>
  <c r="L7" i="35"/>
  <c r="M7" i="35"/>
  <c r="J4" i="35"/>
  <c r="D4" i="35" s="1"/>
  <c r="J5" i="35"/>
  <c r="D5" i="35" s="1"/>
  <c r="J6" i="35"/>
  <c r="J7" i="35"/>
  <c r="D7" i="35" s="1"/>
  <c r="C7" i="35" s="1"/>
  <c r="J3" i="35"/>
  <c r="D3" i="35" s="1"/>
  <c r="B3" i="35"/>
  <c r="B4" i="35"/>
  <c r="B5" i="35"/>
  <c r="B6" i="35"/>
  <c r="B7" i="35"/>
  <c r="C10" i="37"/>
  <c r="C9" i="37"/>
  <c r="C4" i="37"/>
  <c r="C5" i="37"/>
  <c r="C6" i="37"/>
  <c r="C7" i="37"/>
  <c r="C3" i="37"/>
  <c r="G10" i="33"/>
  <c r="F10" i="33"/>
  <c r="E10" i="33"/>
  <c r="D10" i="33"/>
  <c r="B10" i="33"/>
  <c r="B10" i="37" s="1"/>
  <c r="H10" i="33"/>
  <c r="C10" i="33" s="1"/>
  <c r="I10" i="33"/>
  <c r="M10" i="33"/>
  <c r="M9" i="33"/>
  <c r="I9" i="33"/>
  <c r="H9" i="33"/>
  <c r="B9" i="33"/>
  <c r="B9" i="37" s="1"/>
  <c r="H4" i="33"/>
  <c r="H5" i="33"/>
  <c r="H6" i="33"/>
  <c r="H7" i="33"/>
  <c r="C7" i="33" s="1"/>
  <c r="H3" i="33"/>
  <c r="D3" i="18"/>
  <c r="C3" i="18" s="1"/>
  <c r="I10" i="37"/>
  <c r="F10" i="37"/>
  <c r="E10" i="37"/>
  <c r="B3" i="49"/>
  <c r="E5" i="49"/>
  <c r="D5" i="49" s="1"/>
  <c r="E6" i="49"/>
  <c r="C6" i="49" s="1"/>
  <c r="C6" i="50" s="1"/>
  <c r="L5" i="49"/>
  <c r="L6" i="49"/>
  <c r="B5" i="49"/>
  <c r="F6" i="50"/>
  <c r="F5" i="50"/>
  <c r="H3" i="50"/>
  <c r="E6" i="50"/>
  <c r="B6" i="50"/>
  <c r="B5" i="50"/>
  <c r="F3" i="50"/>
  <c r="B3" i="50"/>
  <c r="I6" i="50"/>
  <c r="H6" i="49"/>
  <c r="G6" i="49"/>
  <c r="V6" i="49"/>
  <c r="Q6" i="49"/>
  <c r="P6" i="49"/>
  <c r="O6" i="49"/>
  <c r="I6" i="49"/>
  <c r="F6" i="49"/>
  <c r="B6" i="49"/>
  <c r="V5" i="49"/>
  <c r="Q5" i="49"/>
  <c r="P5" i="49"/>
  <c r="O5" i="49"/>
  <c r="I5" i="49"/>
  <c r="F5" i="49"/>
  <c r="V3" i="49"/>
  <c r="Q3" i="49"/>
  <c r="P3" i="49"/>
  <c r="O3" i="49"/>
  <c r="L3" i="49"/>
  <c r="I3" i="49"/>
  <c r="F3" i="49"/>
  <c r="E3" i="49"/>
  <c r="K6" i="49"/>
  <c r="U6" i="18"/>
  <c r="U5" i="18"/>
  <c r="U3" i="18"/>
  <c r="D5" i="46"/>
  <c r="D6" i="46"/>
  <c r="C6" i="46" s="1"/>
  <c r="B6" i="46"/>
  <c r="D5" i="18"/>
  <c r="D6" i="18"/>
  <c r="C6" i="18" s="1"/>
  <c r="B6" i="18"/>
  <c r="I6" i="18"/>
  <c r="H6" i="18"/>
  <c r="G6" i="18"/>
  <c r="L6" i="18"/>
  <c r="R6" i="18"/>
  <c r="E6" i="18"/>
  <c r="F6" i="18"/>
  <c r="M6" i="18"/>
  <c r="P6" i="18"/>
  <c r="T6" i="18"/>
  <c r="T5" i="18"/>
  <c r="P5" i="18"/>
  <c r="M5" i="18"/>
  <c r="F5" i="18"/>
  <c r="E5" i="18"/>
  <c r="B5" i="18"/>
  <c r="H5" i="46"/>
  <c r="H6" i="46"/>
  <c r="B5" i="46"/>
  <c r="BC6" i="46"/>
  <c r="I6" i="46"/>
  <c r="J6" i="46"/>
  <c r="K6" i="46"/>
  <c r="L6" i="46"/>
  <c r="M6" i="46"/>
  <c r="N6" i="46"/>
  <c r="O6" i="46"/>
  <c r="P6" i="46"/>
  <c r="Q6" i="46"/>
  <c r="R6" i="46"/>
  <c r="S6" i="46"/>
  <c r="T6" i="46"/>
  <c r="U6" i="46"/>
  <c r="V6" i="46"/>
  <c r="Z6" i="46"/>
  <c r="AJ6" i="46"/>
  <c r="AK6" i="46" s="1"/>
  <c r="AL6" i="46"/>
  <c r="AM6" i="46"/>
  <c r="AO6" i="46"/>
  <c r="AP6" i="46"/>
  <c r="AQ6" i="46"/>
  <c r="AR6" i="46"/>
  <c r="AS6" i="46"/>
  <c r="AT6" i="46"/>
  <c r="AU6" i="46"/>
  <c r="AW6" i="46"/>
  <c r="AX6" i="46"/>
  <c r="AY6" i="46"/>
  <c r="AZ6" i="46"/>
  <c r="BA6" i="46"/>
  <c r="BB6" i="46"/>
  <c r="BB5" i="46"/>
  <c r="BA5" i="46"/>
  <c r="AZ5" i="46"/>
  <c r="AY5" i="46"/>
  <c r="AX5" i="46"/>
  <c r="AW5" i="46"/>
  <c r="AU5" i="46"/>
  <c r="AT5" i="46"/>
  <c r="AS5" i="46"/>
  <c r="AR5" i="46"/>
  <c r="AQ5" i="46"/>
  <c r="AP5" i="46"/>
  <c r="AO5" i="46"/>
  <c r="AM5" i="46"/>
  <c r="AL5" i="46"/>
  <c r="AJ5" i="46"/>
  <c r="AK5" i="46" s="1"/>
  <c r="Z5" i="46"/>
  <c r="V5" i="46"/>
  <c r="U5" i="46"/>
  <c r="T5" i="46"/>
  <c r="S5" i="46"/>
  <c r="R5" i="46"/>
  <c r="Q5" i="46"/>
  <c r="P5" i="46"/>
  <c r="O5" i="46"/>
  <c r="N5" i="46"/>
  <c r="M5" i="46"/>
  <c r="L5" i="46"/>
  <c r="K5" i="46"/>
  <c r="J5" i="46"/>
  <c r="I5" i="46"/>
  <c r="B3" i="46"/>
  <c r="AZ3" i="46"/>
  <c r="BA3" i="46"/>
  <c r="BB3" i="46"/>
  <c r="AX3" i="46"/>
  <c r="AY3" i="46"/>
  <c r="AW3" i="46"/>
  <c r="AU3" i="46"/>
  <c r="AP3" i="46"/>
  <c r="AQ3" i="46"/>
  <c r="AR3" i="46"/>
  <c r="AS3" i="46"/>
  <c r="AT3" i="46"/>
  <c r="AO3" i="46"/>
  <c r="AM3" i="46"/>
  <c r="AL3" i="46"/>
  <c r="AJ3" i="46"/>
  <c r="AK3" i="46" s="1"/>
  <c r="Z3" i="46"/>
  <c r="R3" i="46"/>
  <c r="S3" i="46"/>
  <c r="T3" i="46"/>
  <c r="U3" i="46"/>
  <c r="V3" i="46"/>
  <c r="Q3" i="46"/>
  <c r="N3" i="46"/>
  <c r="O3" i="46"/>
  <c r="P3" i="46"/>
  <c r="K3" i="46"/>
  <c r="L3" i="46"/>
  <c r="M3" i="46"/>
  <c r="J3" i="46"/>
  <c r="I3" i="46"/>
  <c r="D3" i="46"/>
  <c r="AJ3" i="40"/>
  <c r="AG3" i="40"/>
  <c r="AH3" i="40"/>
  <c r="AF3" i="40"/>
  <c r="AD3" i="40"/>
  <c r="AC3" i="40"/>
  <c r="W3" i="40"/>
  <c r="U3" i="40"/>
  <c r="V3" i="40"/>
  <c r="T3" i="40"/>
  <c r="S3" i="40"/>
  <c r="P3" i="40"/>
  <c r="O3" i="40"/>
  <c r="K3" i="40"/>
  <c r="L3" i="40"/>
  <c r="M3" i="40"/>
  <c r="J3" i="40"/>
  <c r="H3" i="40"/>
  <c r="G3" i="40"/>
  <c r="D3" i="40"/>
  <c r="E3" i="40"/>
  <c r="C3" i="40"/>
  <c r="B3" i="40"/>
  <c r="B6" i="33"/>
  <c r="B6" i="37" s="1"/>
  <c r="B4" i="33"/>
  <c r="B4" i="37" s="1"/>
  <c r="I4" i="33"/>
  <c r="M4" i="33"/>
  <c r="B5" i="33"/>
  <c r="B5" i="37" s="1"/>
  <c r="I5" i="33"/>
  <c r="M5" i="33"/>
  <c r="I6" i="33"/>
  <c r="M6" i="33"/>
  <c r="B7" i="33"/>
  <c r="B7" i="37" s="1"/>
  <c r="I7" i="33"/>
  <c r="M7" i="33"/>
  <c r="I3" i="33"/>
  <c r="D6" i="35"/>
  <c r="M3" i="33"/>
  <c r="B3" i="33"/>
  <c r="B3" i="37" s="1"/>
  <c r="M3" i="18"/>
  <c r="P3" i="18"/>
  <c r="T3" i="18"/>
  <c r="E3" i="18"/>
  <c r="F3" i="18"/>
  <c r="B3" i="18"/>
  <c r="C9" i="33" l="1"/>
  <c r="C3" i="33"/>
  <c r="C5" i="46"/>
  <c r="C5" i="33"/>
  <c r="C5" i="18"/>
  <c r="C4" i="33"/>
  <c r="D6" i="49"/>
  <c r="H6" i="50" s="1"/>
  <c r="D6" i="50" s="1"/>
  <c r="C6" i="33"/>
  <c r="C4" i="35"/>
  <c r="C3" i="35"/>
  <c r="C6" i="35"/>
  <c r="C5" i="35"/>
  <c r="H5" i="50"/>
  <c r="D5" i="50" s="1"/>
  <c r="C5" i="49"/>
  <c r="C5" i="5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Judy Huang</author>
  </authors>
  <commentList>
    <comment ref="B3" authorId="0" shapeId="0" xr:uid="{2F33B2EB-908C-4A4F-AB18-650AFB8A1886}">
      <text>
        <r>
          <rPr>
            <b/>
            <sz val="9"/>
            <color indexed="81"/>
            <rFont val="Tahoma"/>
            <family val="2"/>
          </rPr>
          <t xml:space="preserve">A division is a profit center or grouping of profit and cost centers, where the division manager is responsible for attaining business goals including profit goals. A division can be responsible for a share of the company's existing product lines or for a separate business. Managers of divisions may also have return on investment goals requiring tracking of the assets and liabilities of the division. The division manager reports to a top corporate executive.
By definition a division can be represented in the chart of accounts. Companies may choose to represent product lines, brands, or geographies as their divisions: their choice represents the primary organizing principle of the enterprise. This may coincide with the management segment used in segment reporting.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<sst xmlns="http://schemas.openxmlformats.org/spreadsheetml/2006/main" count="1085" uniqueCount="490">
  <si>
    <t>Global HR - Enterprise Structure Configuration</t>
  </si>
  <si>
    <t>#</t>
  </si>
  <si>
    <t>Name</t>
  </si>
  <si>
    <t>Description</t>
  </si>
  <si>
    <t>Client Rrmt</t>
  </si>
  <si>
    <t>Comments</t>
  </si>
  <si>
    <t>Enterprise and LE</t>
  </si>
  <si>
    <t>Legal Entity and Tax Reporting Unit</t>
  </si>
  <si>
    <t>Yes</t>
  </si>
  <si>
    <t>UI configuration</t>
  </si>
  <si>
    <t>Divisions</t>
  </si>
  <si>
    <t>Business_Unit</t>
  </si>
  <si>
    <t>Business Unit</t>
  </si>
  <si>
    <t>Loadable</t>
  </si>
  <si>
    <t>Region Lookups</t>
  </si>
  <si>
    <t>Lookups</t>
  </si>
  <si>
    <t>N/A</t>
  </si>
  <si>
    <t>INDEX</t>
  </si>
  <si>
    <t>Enterprise Structure, UI Configuration</t>
  </si>
  <si>
    <t>High level Configuration Decision</t>
  </si>
  <si>
    <t>System Required</t>
  </si>
  <si>
    <t>No</t>
  </si>
  <si>
    <t>A_RawDataTableColumn</t>
  </si>
  <si>
    <t>C_ENTRPRS_NAME</t>
  </si>
  <si>
    <t>FieldName</t>
  </si>
  <si>
    <t>Employment Model</t>
  </si>
  <si>
    <t>People Group Flexfield Structure</t>
  </si>
  <si>
    <t>Salary Level</t>
  </si>
  <si>
    <t>Global Person Name Language</t>
  </si>
  <si>
    <t>Person Number Generation Method</t>
  </si>
  <si>
    <t>Initial Person Number</t>
  </si>
  <si>
    <t>Work Start Time</t>
  </si>
  <si>
    <t>Work End Time</t>
  </si>
  <si>
    <t>Standard Working Hours</t>
  </si>
  <si>
    <t>Standard Working Hours Frequency</t>
  </si>
  <si>
    <t>Example</t>
  </si>
  <si>
    <t>United States</t>
  </si>
  <si>
    <t>Yes/No</t>
  </si>
  <si>
    <t>US</t>
  </si>
  <si>
    <t>Weekly</t>
  </si>
  <si>
    <t>Client Data</t>
  </si>
  <si>
    <t>Assignment</t>
  </si>
  <si>
    <t>C_MNGR</t>
  </si>
  <si>
    <t>C_JOB</t>
  </si>
  <si>
    <t>C_LCTN</t>
  </si>
  <si>
    <t>C_GRADE</t>
  </si>
  <si>
    <t>C_PSTN_CODE_GNRTN_METHOD</t>
  </si>
  <si>
    <t>C_INTL_PSTN_CODE</t>
  </si>
  <si>
    <t>Enable Position Synchronization</t>
  </si>
  <si>
    <t>Manager</t>
  </si>
  <si>
    <t>Department</t>
  </si>
  <si>
    <t>Job</t>
  </si>
  <si>
    <t>Location</t>
  </si>
  <si>
    <t>Grade</t>
  </si>
  <si>
    <t>Grade Ladder</t>
  </si>
  <si>
    <t>Probation Period</t>
  </si>
  <si>
    <t>Full Time or Part Time</t>
  </si>
  <si>
    <t>Regular or Temp</t>
  </si>
  <si>
    <t>FTE and Working Hours</t>
  </si>
  <si>
    <t>Start Time and End Time</t>
  </si>
  <si>
    <t>Union, Collective Agreement and Bargaining Unit</t>
  </si>
  <si>
    <t>Synchronize Mapped Flexfields</t>
  </si>
  <si>
    <t>Use HCM Position Hierarchy</t>
  </si>
  <si>
    <t>Position Code Generation Method</t>
  </si>
  <si>
    <t>Initial Position Code</t>
  </si>
  <si>
    <t>Note</t>
  </si>
  <si>
    <t>Use HCM position hierarchy</t>
  </si>
  <si>
    <t>C_FUTURE_DATED_RCRDS_VLDTN_FOR_GD_FLOWS</t>
  </si>
  <si>
    <t>C_VLDTN_FOR_EXSTNG_SBRDNTS_TRMNTN</t>
  </si>
  <si>
    <t>C_APPRVR_REGION_CLLPSD</t>
  </si>
  <si>
    <t>C_RCRTNG_INTGRTN</t>
  </si>
  <si>
    <t>C_ORGNZTN_MNM_SEARCH_CHRCTRS</t>
  </si>
  <si>
    <t>C_JOB_MNM_SEARCH_CHRCTRS</t>
  </si>
  <si>
    <t>C_JOB_FAMLY_MNM_SEARCH_CHRCTRS</t>
  </si>
  <si>
    <t>C_LCTN_MNM_SEARCH_CHRCTRS</t>
  </si>
  <si>
    <t>C_PSTN_MNM_SEARCH_CHRCTRS</t>
  </si>
  <si>
    <t>C_GRADE_MNM_SEARCH_CHRCTRS</t>
  </si>
  <si>
    <t>C_GRADE_LADDER_MNM_SEARCH_CHRCTRS</t>
  </si>
  <si>
    <t>C_GRADE_RATE_MNM_SEARCH_CHRCTRS</t>
  </si>
  <si>
    <t>Recruiting Integration</t>
  </si>
  <si>
    <t>Warning</t>
  </si>
  <si>
    <t>None</t>
  </si>
  <si>
    <t>C_CNTRY</t>
  </si>
  <si>
    <t>C_NAME</t>
  </si>
  <si>
    <t>C_EFFCTVE_START_DATE</t>
  </si>
  <si>
    <t>C_SALARY_LEVEL</t>
  </si>
  <si>
    <t>C_PPL_GROUP_FLXFLD_STRCTR</t>
  </si>
  <si>
    <t>Reason specific for the action to be performed</t>
  </si>
  <si>
    <t>Division</t>
  </si>
  <si>
    <t>Division, UI Configuration</t>
  </si>
  <si>
    <t>Effective Start Date</t>
  </si>
  <si>
    <t>Internal Address Line</t>
  </si>
  <si>
    <t>Status</t>
  </si>
  <si>
    <t xml:space="preserve">Department </t>
  </si>
  <si>
    <t>Context Value</t>
  </si>
  <si>
    <t>Reporting Name</t>
  </si>
  <si>
    <t>Action Reason</t>
  </si>
  <si>
    <t>INTERNAL/ EXTERNAL</t>
  </si>
  <si>
    <t xml:space="preserve"> The Division will be effective from the given date</t>
  </si>
  <si>
    <t>Name of the Division</t>
  </si>
  <si>
    <t>Physical address  for the division</t>
  </si>
  <si>
    <t xml:space="preserve">Active/Inactive </t>
  </si>
  <si>
    <t>IF it  is YES the department code should be specified .  Departments are the  division of a business enterprise dealing with a particular area of activity.</t>
  </si>
  <si>
    <t>Context Value(Department code) specifies the respective departments. This is applicale only when the Department code is opted as YES.</t>
  </si>
  <si>
    <t>to display the reporting name in page</t>
  </si>
  <si>
    <t>to selct the manager to be dispalyed in application</t>
  </si>
  <si>
    <t>Define internal and external
organizations to represent each area of business within the enterprise.</t>
  </si>
  <si>
    <t>Division 1</t>
  </si>
  <si>
    <t>XXXX-YYYYYY</t>
  </si>
  <si>
    <t>XXXXXXX</t>
  </si>
  <si>
    <t>Active</t>
  </si>
  <si>
    <t xml:space="preserve">xxx-Director of Human Resource </t>
  </si>
  <si>
    <t>reorganisation</t>
  </si>
  <si>
    <t>INTERNAL</t>
  </si>
  <si>
    <t xml:space="preserve">Academic Affairs  </t>
  </si>
  <si>
    <t>Enrollment &amp; Campus Life</t>
  </si>
  <si>
    <t>Finance &amp; Administration</t>
  </si>
  <si>
    <t>Workplace Culture &amp; Inclusion</t>
  </si>
  <si>
    <t>President's Office</t>
  </si>
  <si>
    <t>Chief of Staff</t>
  </si>
  <si>
    <t>BUSINESS UNIT</t>
  </si>
  <si>
    <t>DataType (Technical)</t>
  </si>
  <si>
    <t>DATE</t>
  </si>
  <si>
    <t>VARCHAR</t>
  </si>
  <si>
    <t>Fieldname</t>
  </si>
  <si>
    <t>EFFECTIVE_START_DATE</t>
  </si>
  <si>
    <t>NAME</t>
  </si>
  <si>
    <t>STATUS</t>
  </si>
  <si>
    <t>Key Field</t>
  </si>
  <si>
    <t>Required Field</t>
  </si>
  <si>
    <t>Field Length</t>
  </si>
  <si>
    <t>NOTE</t>
  </si>
  <si>
    <t>Should be the same or later as the enterprise start date.</t>
  </si>
  <si>
    <t>A(Active) or I(InActive)</t>
  </si>
  <si>
    <t>Business Unit 1</t>
  </si>
  <si>
    <t>A</t>
  </si>
  <si>
    <t>C_CRRNCY</t>
  </si>
  <si>
    <t>Country</t>
  </si>
  <si>
    <t>Currency</t>
  </si>
  <si>
    <t>Defaulted from the country</t>
  </si>
  <si>
    <t>US Legislative Data Group</t>
  </si>
  <si>
    <t>USD</t>
  </si>
  <si>
    <t>Canada</t>
  </si>
  <si>
    <t>EFFECTIVE_END_DATE</t>
  </si>
  <si>
    <t>LOCATION_ID</t>
  </si>
  <si>
    <t>SET_ID</t>
  </si>
  <si>
    <t>BUSINESS_GROUP_ID</t>
  </si>
  <si>
    <t>LOCATION_IMAGE_URL</t>
  </si>
  <si>
    <t>ADDRESS_USAGE_TYPE</t>
  </si>
  <si>
    <t>ACTIVE_STATUS</t>
  </si>
  <si>
    <t>TELEPHONE_NUMBER_1</t>
  </si>
  <si>
    <t>TELEPHONE_NUMBER_2</t>
  </si>
  <si>
    <t>TELEPHONE_NUMBER_3</t>
  </si>
  <si>
    <t>MAINPHONE_AREA_CODE1</t>
  </si>
  <si>
    <t>MAINPHONE_COUNTRY_CODE1</t>
  </si>
  <si>
    <t>MAINPHONE_EXTENSION1</t>
  </si>
  <si>
    <t>MAINPHONE_SUBSCRIBER_NUM1</t>
  </si>
  <si>
    <t>FAX_AREA_CODE2</t>
  </si>
  <si>
    <t>FAX_COUNTRY_CODE2</t>
  </si>
  <si>
    <t>FAX_EXTENSION2</t>
  </si>
  <si>
    <t>FAX_SUBSCRIBER_NUM2</t>
  </si>
  <si>
    <t>OTHERPHONE_AREA_CODE3</t>
  </si>
  <si>
    <t>OTHERPHONE_COUNTRY_CODE3</t>
  </si>
  <si>
    <t>OTHERPHONE_EXTENSION3</t>
  </si>
  <si>
    <t>OTHERPHONE_SUBSCRIBER_NUM3</t>
  </si>
  <si>
    <t>OFFICIAL_LANGUAGE_CODE</t>
  </si>
  <si>
    <t>EMAIL_ADDRESS</t>
  </si>
  <si>
    <t>SHIP_TO_SITE_FLAG</t>
  </si>
  <si>
    <t>SHIP_TO_LOCATION_ID</t>
  </si>
  <si>
    <t>RECEIVING_SITE_FLAG</t>
  </si>
  <si>
    <t>BILL_TO_SITE_FLAG</t>
  </si>
  <si>
    <t>OFFICE_SITE_FLAG</t>
  </si>
  <si>
    <t>DESIGNATED_RECEIVER_ID</t>
  </si>
  <si>
    <t>INVENTORY_ORGANIZATION_ID</t>
  </si>
  <si>
    <t>GEO_HIERARCHY_NODE_ID</t>
  </si>
  <si>
    <t>GEO_HIERARCHY_NODE_VALUE</t>
  </si>
  <si>
    <t>INTERNAL_LOCATION_CODE</t>
  </si>
  <si>
    <t>LOCATION_CODE1</t>
  </si>
  <si>
    <t>LOCATION_NAME</t>
  </si>
  <si>
    <t>DESCRIPTION</t>
  </si>
  <si>
    <t>AC_LOCATION_CODE</t>
  </si>
  <si>
    <t>ADDRESS_LINE_1</t>
  </si>
  <si>
    <t>ADDRESS_LINE_2</t>
  </si>
  <si>
    <t>ADDRESS_LINE_3</t>
  </si>
  <si>
    <t>ADDRESS_LINE_4</t>
  </si>
  <si>
    <t>BUILDING</t>
  </si>
  <si>
    <t>COUNTRY</t>
  </si>
  <si>
    <t>FLOOR_NUMBER</t>
  </si>
  <si>
    <t>LONG_POSTAL_CODE</t>
  </si>
  <si>
    <t>POSTAL_CODE</t>
  </si>
  <si>
    <t>TOWN_OR_CITY</t>
  </si>
  <si>
    <t>REGION_1</t>
  </si>
  <si>
    <t>REGION_2</t>
  </si>
  <si>
    <t>REGION_3</t>
  </si>
  <si>
    <t>TIMEZONE_CODE</t>
  </si>
  <si>
    <t>BUSINESS_GROUP_ID1</t>
  </si>
  <si>
    <t>Index/Req</t>
  </si>
  <si>
    <t>DS Fill, Generated</t>
  </si>
  <si>
    <t>W1</t>
  </si>
  <si>
    <t>DS Fill, GUID</t>
  </si>
  <si>
    <t>EFFECTIVE_END_DT</t>
  </si>
  <si>
    <t>ORGANIZATION_ID</t>
  </si>
  <si>
    <t>LEGAL_ENTITY_ID</t>
  </si>
  <si>
    <t>ESTABLISHMENT_ID</t>
  </si>
  <si>
    <t>COST_ALLOCATION_KEYFLEX_ID</t>
  </si>
  <si>
    <t>ACTION_OCCURRENCE_ID</t>
  </si>
  <si>
    <t>INTERNAL_EXTERNAL_FLAG</t>
  </si>
  <si>
    <t>INTERNAL_ADDRESS_LINE</t>
  </si>
  <si>
    <t>ORGANIZATION_TYPE</t>
  </si>
  <si>
    <t>SOURCE_LANG</t>
  </si>
  <si>
    <t>ACTION_OCCURRENCE_ID1</t>
  </si>
  <si>
    <t>CLASSIFICATION_CODE</t>
  </si>
  <si>
    <t>LEGISLATION_CODE</t>
  </si>
  <si>
    <t>ATTRIBUTE1</t>
  </si>
  <si>
    <t>ATTRIBUTE2-N</t>
  </si>
  <si>
    <t>English</t>
  </si>
  <si>
    <t>DEPARTMENT</t>
  </si>
  <si>
    <t>DS Review</t>
  </si>
  <si>
    <t>GRADE_ID</t>
  </si>
  <si>
    <t>GRADE_CODE</t>
  </si>
  <si>
    <t>STARTING_STEP</t>
  </si>
  <si>
    <t>CEILING_STEP_ID</t>
  </si>
  <si>
    <t>GRADE_TYPE</t>
  </si>
  <si>
    <t>LSD</t>
  </si>
  <si>
    <t>LED</t>
  </si>
  <si>
    <t>SALARY</t>
  </si>
  <si>
    <t>RATE_ID</t>
  </si>
  <si>
    <t>LEGISLATIVE_DATA_GROUP_ID</t>
  </si>
  <si>
    <t>RATE_TYPE</t>
  </si>
  <si>
    <t>RATE_OBJECT_TYPE</t>
  </si>
  <si>
    <t>CURRENCY_CODE</t>
  </si>
  <si>
    <t>RATE_UOM</t>
  </si>
  <si>
    <t>RATE_FREQUENCY</t>
  </si>
  <si>
    <t>ANNUALIZATION_FACTOR</t>
  </si>
  <si>
    <t>ATTRIBUTE_CATEGORY</t>
  </si>
  <si>
    <t>GRADE_RATE</t>
  </si>
  <si>
    <t>RATE_VALUE_ID</t>
  </si>
  <si>
    <t>RATE_OBJECT_ID</t>
  </si>
  <si>
    <t>SEQUENCE</t>
  </si>
  <si>
    <t>MINIMUM</t>
  </si>
  <si>
    <t>MID_VALUE</t>
  </si>
  <si>
    <t>MAXIMUM</t>
  </si>
  <si>
    <t>VALUE</t>
  </si>
  <si>
    <t>INFORMATION_CATEGORY</t>
  </si>
  <si>
    <t>G-E1</t>
  </si>
  <si>
    <t>GRADE_RATE_VALUE</t>
  </si>
  <si>
    <t>G-E2</t>
  </si>
  <si>
    <t>G-E3</t>
  </si>
  <si>
    <t>G-E4</t>
  </si>
  <si>
    <t>G-NE1</t>
  </si>
  <si>
    <t/>
  </si>
  <si>
    <t>G-NE2</t>
  </si>
  <si>
    <t>JOB_ID</t>
  </si>
  <si>
    <t>JOB_CODE</t>
  </si>
  <si>
    <t>JOB_FAMILY_ID</t>
  </si>
  <si>
    <t>BENCHMARK_JOB_ID</t>
  </si>
  <si>
    <t>BENCHMARK_JOB_FLAG</t>
  </si>
  <si>
    <t>MED_CHECKUP_REQ</t>
  </si>
  <si>
    <t>REGULAR_TEMPORARY</t>
  </si>
  <si>
    <t>FULL_PART_TIME</t>
  </si>
  <si>
    <t>JOB_FUNCTION_CODE</t>
  </si>
  <si>
    <t>MANAGER_LEVEL</t>
  </si>
  <si>
    <t>APPROVAL_AUTHORITY</t>
  </si>
  <si>
    <t>DS FILL,Generated</t>
  </si>
  <si>
    <t>DS FILL, GUID</t>
  </si>
  <si>
    <t>P</t>
  </si>
  <si>
    <t>VALID_GRADE_ID</t>
  </si>
  <si>
    <t>POSITION_ID</t>
  </si>
  <si>
    <t>ACTION_OCCURANCE_ID</t>
  </si>
  <si>
    <t>SEASONAL_END_DATE</t>
  </si>
  <si>
    <t>SEASONAL_START_DATE</t>
  </si>
  <si>
    <t>BUSINESS_UNIT_ID</t>
  </si>
  <si>
    <t>POSITION_CODE</t>
  </si>
  <si>
    <t>ENTRY_GRADE_ID</t>
  </si>
  <si>
    <t>ENTRY_STEP_ID</t>
  </si>
  <si>
    <t>SUPERVISOR_ID</t>
  </si>
  <si>
    <t>SUPERVISOR_ASSIGNMENT_ID</t>
  </si>
  <si>
    <t>PERMANENT_TEMPORARY_FLAG</t>
  </si>
  <si>
    <t>FTE</t>
  </si>
  <si>
    <t>HIRING_STATUS</t>
  </si>
  <si>
    <t>FREQUENCY</t>
  </si>
  <si>
    <t>TIME_NORMAL_START</t>
  </si>
  <si>
    <t>TIME_NORMAL_FINISH</t>
  </si>
  <si>
    <t>POSITION_TYPE</t>
  </si>
  <si>
    <t>PROBATION_PERIOD_UNIT_CD</t>
  </si>
  <si>
    <t>BARGAINING_UNIT_CD</t>
  </si>
  <si>
    <t>MAX_PERSONS</t>
  </si>
  <si>
    <t>WORKING_HOURS</t>
  </si>
  <si>
    <t>OVERLAP_ALLOWED</t>
  </si>
  <si>
    <t>SEASONAL_FLAG</t>
  </si>
  <si>
    <t>PROBATION_PERIOD</t>
  </si>
  <si>
    <t>SECURITY_CLEARANCE</t>
  </si>
  <si>
    <t>Region Map</t>
  </si>
  <si>
    <t>Region</t>
  </si>
  <si>
    <t>Map</t>
  </si>
  <si>
    <t>Valid for Wagner</t>
  </si>
  <si>
    <t>REGION1</t>
  </si>
  <si>
    <t>COUNTY</t>
  </si>
  <si>
    <t>REGION2</t>
  </si>
  <si>
    <t>STATE</t>
  </si>
  <si>
    <t>REGION3</t>
  </si>
  <si>
    <t>CITY</t>
  </si>
  <si>
    <t>India</t>
  </si>
  <si>
    <t>PROVINCE</t>
  </si>
  <si>
    <t>Netherlands</t>
  </si>
  <si>
    <t>Not using Region fields</t>
  </si>
  <si>
    <t>Australia</t>
  </si>
  <si>
    <t>UK</t>
  </si>
  <si>
    <t>Reference Data Set</t>
  </si>
  <si>
    <t>Code</t>
  </si>
  <si>
    <t>USA</t>
  </si>
  <si>
    <t>US Reference Set</t>
  </si>
  <si>
    <t>Delivered COMMON reference set to be used</t>
  </si>
  <si>
    <t>C_CODE</t>
  </si>
  <si>
    <t>C_DSCRPTN</t>
  </si>
  <si>
    <t>DSAT XYZ Company V1</t>
  </si>
  <si>
    <t>A_DatSP=</t>
  </si>
  <si>
    <t>A_DatFileName=</t>
  </si>
  <si>
    <t>A_RawDataTable=r_cnfg_hcm_hr_entrprs_cnfgrtn</t>
  </si>
  <si>
    <t>A_StartRow=16</t>
  </si>
  <si>
    <t>A_RawDataTable=r_cnfg_hcm_hr_Rfrnc_data_set</t>
  </si>
  <si>
    <t>A_RawDataTable=r_cnfg_hcm_hr_bsnss_unit</t>
  </si>
  <si>
    <t>A_RawDataTable=r_cnfg_hcm_hr_ldg</t>
  </si>
  <si>
    <t>A_StartRow=10</t>
  </si>
  <si>
    <t>A_StartRow=13</t>
  </si>
  <si>
    <t>C_WORK_START_TIME</t>
  </si>
  <si>
    <t>C_WORK_END_TIME</t>
  </si>
  <si>
    <t>C_STNDRD_WRKNG_HOURS</t>
  </si>
  <si>
    <t>Allow Employment Terms Override at Assignment</t>
  </si>
  <si>
    <t>C_PERSON_NUMBER_GNRTN_METHOD</t>
  </si>
  <si>
    <t>C_GRADE_LADDER</t>
  </si>
  <si>
    <t>C_STATUS</t>
  </si>
  <si>
    <t>C_STNDRD_WRKNG_HOURS_FRQNCY</t>
  </si>
  <si>
    <t>Work Day Information</t>
  </si>
  <si>
    <t>Enterprise Information</t>
  </si>
  <si>
    <t>Employment Configuration options</t>
  </si>
  <si>
    <t>Workforce Structures min search characters</t>
  </si>
  <si>
    <t>Position sync</t>
  </si>
  <si>
    <t>Position Hierarchy configuration</t>
  </si>
  <si>
    <t>Workforce structurs configuration</t>
  </si>
  <si>
    <t>Field Name</t>
  </si>
  <si>
    <t xml:space="preserve">Enterprise Name </t>
  </si>
  <si>
    <t xml:space="preserve">Internal Address Name </t>
  </si>
  <si>
    <t>Address</t>
  </si>
  <si>
    <t>Worker Number Generation</t>
  </si>
  <si>
    <t>Person Creation Duplicate Check</t>
  </si>
  <si>
    <t>Guided Flows: Future-Dated Records Validation</t>
  </si>
  <si>
    <t>Validation For Existing Subordinates Termination</t>
  </si>
  <si>
    <t>Employment: Approver Region Collapsed</t>
  </si>
  <si>
    <t>Automatically Convert Pending Workers</t>
  </si>
  <si>
    <t>Default Enterprise Seniority Date</t>
  </si>
  <si>
    <t>Organization (Minimum Search Characters)</t>
  </si>
  <si>
    <t>Job (Minimum Search Characters)</t>
  </si>
  <si>
    <t>Job Family (Minimum Search Characters)</t>
  </si>
  <si>
    <t>Location (Minimum Search Characters)</t>
  </si>
  <si>
    <t>Position (Minimum Search Characters)</t>
  </si>
  <si>
    <t>Grade (Minimum Search Characters)</t>
  </si>
  <si>
    <t>Grade Ladder (Minimum Search Characters)</t>
  </si>
  <si>
    <t>Grade Rate (Minimum Search Characters)</t>
  </si>
  <si>
    <t>Allow Override at AssigNAMEnt</t>
  </si>
  <si>
    <t>Assignment Category</t>
  </si>
  <si>
    <t>Job Code Generation Method</t>
  </si>
  <si>
    <t>Initial Job Code</t>
  </si>
  <si>
    <t>Default Location Country</t>
  </si>
  <si>
    <t>Default Evaluation System</t>
  </si>
  <si>
    <t>Default Effective Start Date</t>
  </si>
  <si>
    <t>C_LOCTN</t>
  </si>
  <si>
    <t>C_INTRNL_ADDRSS_LINE</t>
  </si>
  <si>
    <t>C_ADDRSS</t>
  </si>
  <si>
    <t>C_ATMTCLLY_CNVRT_PNDNG_WRKRS</t>
  </si>
  <si>
    <t>C_PRBTN</t>
  </si>
  <si>
    <t>C_FULL_TIME_PART_TIME</t>
  </si>
  <si>
    <t>C_START_TIME_END_TIME</t>
  </si>
  <si>
    <t xml:space="preserve">C_UNION_CLLCTV_AGRNMT_BRGNG_UNIT </t>
  </si>
  <si>
    <t>C_SYNC_MPPD_FLXFLDS</t>
  </si>
  <si>
    <t>C_USE_PSTN_HRCHY</t>
  </si>
  <si>
    <t>C_INTL_JOB_CODE</t>
  </si>
  <si>
    <t>C_DFLT_LCTN_CNTRY</t>
  </si>
  <si>
    <t>C_DFLT_EFFCTV_START_DATE</t>
  </si>
  <si>
    <t>People group Flexfield</t>
  </si>
  <si>
    <t>Manual</t>
  </si>
  <si>
    <t>Last Name,Full First Name,Date of Birth,Gender or National ID</t>
  </si>
  <si>
    <t>Y</t>
  </si>
  <si>
    <t>N</t>
  </si>
  <si>
    <t xml:space="preserve">C_EFFECTVE_START_DATE	</t>
  </si>
  <si>
    <t>C_WORKER_NUMBER_GNRTN</t>
  </si>
  <si>
    <t>C_EMPLMNT_MODEL</t>
  </si>
  <si>
    <t>C_ALLOW_EMPLYMNT_TERMS_OVERRD_AT_ASGNMNT</t>
  </si>
  <si>
    <t>C_GLOBAL_PERSON_NAME_LNGGE</t>
  </si>
  <si>
    <t>C_INTL_PERSON_NUMBER</t>
  </si>
  <si>
    <t>C_PERSON_CRTN_DPLCT_CHECK</t>
  </si>
  <si>
    <t>C_DFLT_ENTRPRS_SENRTY_DATE</t>
  </si>
  <si>
    <t>C_ALLOW_OVRDD_AT_ASGNMNT</t>
  </si>
  <si>
    <t>C_DPRTMNT</t>
  </si>
  <si>
    <t>C_FTE_WRKNG_HOURS</t>
  </si>
  <si>
    <t>C_ACTION_REASON</t>
  </si>
  <si>
    <t>C_FUTURE_DATED_RCRDS_VLDTN</t>
  </si>
  <si>
    <t>C_JOB_CODE_GNRTN_METHOD</t>
  </si>
  <si>
    <t>C_DFLT_EVLTN_SYSTEM</t>
  </si>
  <si>
    <t>C_ASSGMNT_CATGRY</t>
  </si>
  <si>
    <t>C_RGLR_TEMP</t>
  </si>
  <si>
    <t>C_ENABLE_PSTN_SYNCHRNZTN</t>
  </si>
  <si>
    <t>1.Enterprise Description</t>
  </si>
  <si>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</si>
  <si>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</si>
  <si>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</si>
  <si>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</si>
  <si>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</si>
  <si>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</si>
  <si>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</si>
  <si>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</si>
  <si>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>No Automation(Datastream 3.0)</t>
  </si>
  <si>
    <t>COMMON</t>
  </si>
  <si>
    <t>C_DFLT_SET</t>
  </si>
  <si>
    <t>A_StartRow=12</t>
  </si>
  <si>
    <t>Legal Entity Identifier</t>
  </si>
  <si>
    <t xml:space="preserve"> Effective Start Date</t>
  </si>
  <si>
    <t xml:space="preserve"> Effective End Date</t>
  </si>
  <si>
    <t>Legal Address</t>
  </si>
  <si>
    <t>Place of Registration</t>
  </si>
  <si>
    <t>Legal Reporting Unit Registration Number</t>
  </si>
  <si>
    <t>Payroll statutory Unit</t>
  </si>
  <si>
    <t>Legal Employer</t>
  </si>
  <si>
    <t>Name of the Country to be specified in page</t>
  </si>
  <si>
    <t>Name of legal Entity</t>
  </si>
  <si>
    <t>To identify the legal Entity</t>
  </si>
  <si>
    <t xml:space="preserve"> The  legal entity will be effective from the given date</t>
  </si>
  <si>
    <t xml:space="preserve"> The  legal entity won't  be effective after the given date</t>
  </si>
  <si>
    <t xml:space="preserve">A legal address is the address of record for an entity. </t>
  </si>
  <si>
    <t>legal reporting unit is Used to group workers for the purpose of tax and social insurance reporting or represent a part of your enterprise with a specific statutory or tax reporting obligation. The registration number for the each leagal entity must be unique.</t>
  </si>
  <si>
    <t xml:space="preserve">Payroll statutory Unit are the Legal Entity which are responsible for paying the workers. </t>
  </si>
  <si>
    <t>Legal Employer is the Legal Entity which are responsible for hiring the employee.</t>
  </si>
  <si>
    <t>If you identify a legal entity as a legal employer only, and not as a payroll statutory unit, you must enter a parent payroll statutory unit. In this case it takes the payroll statutory unit from the parent.</t>
  </si>
  <si>
    <t>C_LEGAL_ENTITY_IDNTFR</t>
  </si>
  <si>
    <t>C_EFFCTVE_END_DATE</t>
  </si>
  <si>
    <t>C_LEGAL_ADDRSS</t>
  </si>
  <si>
    <t>C_PLACE_OF_RGSTARTN</t>
  </si>
  <si>
    <t>C_EIN_TIN</t>
  </si>
  <si>
    <t>C_LEGAL_RPRTNG_UNIT_RGSTARTN_NUMBER</t>
  </si>
  <si>
    <t>C_PYROLL_STTTRY_UNIT</t>
  </si>
  <si>
    <t>C_LEGAL_EMPLYR</t>
  </si>
  <si>
    <t>C_PARENT_PYROLL_STTTRY_UNIT</t>
  </si>
  <si>
    <t>A_RawDataTable=r_cnfg_hcm_hr_lgl_entity</t>
  </si>
  <si>
    <t>DSAT XYZ Company V1 1</t>
  </si>
  <si>
    <t>xx-yyyyyyy</t>
  </si>
  <si>
    <t>Number X Street, City, State Zip</t>
  </si>
  <si>
    <t>US Legal Entity</t>
  </si>
  <si>
    <t>23 Redwood Rd, Staten Island, NY 10301,Richmond,United States</t>
  </si>
  <si>
    <t>12-9876543</t>
  </si>
  <si>
    <t>EIN or TIN</t>
  </si>
  <si>
    <t>C_PLACE_OF_RGSTRTN</t>
  </si>
  <si>
    <t>C_LEGAL_RPRTNG_UNIT_RGSTRTN_NUMBER</t>
  </si>
  <si>
    <t>C_PYRLL_STTTRY_UNIT</t>
  </si>
  <si>
    <t>C_PARENT_PYRLL_STTTRY_UNIT</t>
  </si>
  <si>
    <t>Parent Payroll Statutory Unit(IF REQUIRED)</t>
  </si>
  <si>
    <t>No Automation</t>
  </si>
  <si>
    <t>DSAT_COMMON_V1</t>
  </si>
  <si>
    <t>DSAT Common V1</t>
  </si>
  <si>
    <t>A_StartRow=11</t>
  </si>
  <si>
    <t>2 Tier - Multiple Assignment</t>
  </si>
  <si>
    <t>1/1/21</t>
  </si>
  <si>
    <t>InnovationHE</t>
  </si>
  <si>
    <t xml:space="preserve">Manual
</t>
  </si>
  <si>
    <t>08:00</t>
  </si>
  <si>
    <t>17:30</t>
  </si>
  <si>
    <t>Standard Annual Working Duration</t>
  </si>
  <si>
    <t>Annual Working Duration Units</t>
  </si>
  <si>
    <t>Minimum Working Age</t>
  </si>
  <si>
    <t>Minimum Retirement Age</t>
  </si>
  <si>
    <t>Maximum Retirement Age</t>
  </si>
  <si>
    <t>Maximum Age of a Minor</t>
  </si>
  <si>
    <t>C_STNDRD_ANNUAL_WRKING_DRTN</t>
  </si>
  <si>
    <t>C_ANNUAL_WRKNG_DRTN_UNITS</t>
  </si>
  <si>
    <t>C_WORKER_NMBER_GENRTN</t>
  </si>
  <si>
    <t>ALLOW_EMP_TERMS_OVER_RIDE_ASGMNT</t>
  </si>
  <si>
    <t>C_PEOPLE_GROUP_FLEX_FIELD</t>
  </si>
  <si>
    <t>C_MIN_WRKNG_AGE</t>
  </si>
  <si>
    <t>C_MIN_RETRMNT_AGE</t>
  </si>
  <si>
    <t>C_MAX_RETRMNT_AGE</t>
  </si>
  <si>
    <t>C_MAX_AGE_OF_MINOR</t>
  </si>
  <si>
    <t>C_EMP_MODEL</t>
  </si>
  <si>
    <t>A_StartRow=8</t>
  </si>
  <si>
    <t>People Group Flexfield</t>
  </si>
  <si>
    <t>ENTERPRISE, REFERENCE DATA SET, BUSINESS UNIT,LDG,LEGAL ENTITY HCM INFORMATION</t>
  </si>
  <si>
    <t>18:00</t>
  </si>
  <si>
    <t>09:00</t>
  </si>
  <si>
    <t>Legal Entity Name</t>
  </si>
  <si>
    <t>C_LEGAL_ENTITY_NAME</t>
  </si>
  <si>
    <t>DSAT ABC Auto COllege V5</t>
  </si>
  <si>
    <t>DSAT XYZ Company V5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</si>
</sst>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\-mm\-dd"/>
    <numFmt numFmtId="165" formatCode="dd\ mmm\ yyyy\ h:mm\ AM/PM"/>
    <numFmt numFmtId="166" formatCode="[$-409]d\-mmm\-yyyy;@"/>
    <numFmt numFmtId="167" formatCode="dd\ mmm\ yyyy\ h:mm:ss\ AM/PM"/>
    <numFmt numFmtId="168" formatCode="[$-409]mmm\-yy;@"/>
    <numFmt numFmtId="169" formatCode="0.000"/>
  </numFmts>
  <fonts count="7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  <font>
      <sz val="8"/>
      <name val="Tahoma"/>
      <family val="2"/>
    </font>
    <font>
      <sz val="10"/>
      <name val="Tahoma"/>
      <family val="2"/>
    </font>
    <font>
      <sz val="8"/>
      <color rgb="FF000000"/>
      <name val="Tahoma"/>
      <family val="2"/>
    </font>
    <font>
      <sz val="8"/>
      <color rgb="FF993300"/>
      <name val="Tahoma"/>
      <family val="2"/>
    </font>
    <font>
      <b/>
      <sz val="8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sz val="8"/>
      <name val="Webdings"/>
      <family val="1"/>
      <charset val="2"/>
    </font>
    <font>
      <b/>
      <sz val="8"/>
      <color indexed="10"/>
      <name val="Tahoma"/>
      <family val="2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name val="Calibri"/>
      <family val="2"/>
      <scheme val="minor"/>
    </font>
    <font>
      <u/>
      <sz val="10"/>
      <color indexed="12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theme="5" tint="-0.249977111117893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name val="Arial"/>
      <family val="2"/>
    </font>
    <font>
      <b/>
      <sz val="12"/>
      <name val="Calibri"/>
      <family val="2"/>
      <scheme val="minor"/>
    </font>
    <font>
      <sz val="10"/>
      <name val="Arial"/>
    </font>
    <font>
      <sz val="11"/>
      <name val="Calibri"/>
      <family val="2"/>
    </font>
    <font>
      <b/>
      <sz val="11"/>
      <color theme="0"/>
      <name val="Calibri"/>
      <family val="2"/>
    </font>
  </fonts>
  <fills count="6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BEFF5"/>
        <bgColor indexed="64"/>
      </pattern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  <fill>
      <patternFill patternType="solid">
        <fgColor rgb="FFFF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9E7D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rgb="FF808080"/>
      </top>
      <bottom style="thin">
        <color indexed="64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 style="thin">
        <color rgb="FF737D87"/>
      </left>
      <right style="thin">
        <color rgb="FF737D87"/>
      </right>
      <top style="double">
        <color rgb="FF737D87"/>
      </top>
      <bottom style="double">
        <color rgb="FF737D87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50">
    <xf numFmtId="0" fontId="0" fillId="0" borderId="0"/>
    <xf numFmtId="0" fontId="16" fillId="0" borderId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2" applyNumberFormat="0" applyAlignment="0" applyProtection="0"/>
    <xf numFmtId="0" fontId="20" fillId="4" borderId="2" applyNumberFormat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15" fillId="7" borderId="0" applyNumberFormat="0" applyBorder="0" applyAlignment="0" applyProtection="0"/>
    <xf numFmtId="0" fontId="14" fillId="7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35" fillId="0" borderId="1">
      <alignment wrapText="1"/>
    </xf>
    <xf numFmtId="0" fontId="42" fillId="19" borderId="0"/>
    <xf numFmtId="0" fontId="41" fillId="21" borderId="0"/>
    <xf numFmtId="0" fontId="41" fillId="19" borderId="0">
      <protection locked="0"/>
    </xf>
    <xf numFmtId="0" fontId="41" fillId="20" borderId="0"/>
    <xf numFmtId="0" fontId="37" fillId="14" borderId="6" applyNumberFormat="0">
      <alignment horizontal="center" vertical="center"/>
    </xf>
    <xf numFmtId="0" fontId="41" fillId="19" borderId="0"/>
    <xf numFmtId="0" fontId="41" fillId="19" borderId="1">
      <alignment wrapText="1"/>
      <protection locked="0"/>
    </xf>
    <xf numFmtId="0" fontId="40" fillId="22" borderId="10" applyNumberFormat="0">
      <alignment wrapText="1"/>
    </xf>
    <xf numFmtId="0" fontId="36" fillId="15" borderId="11" applyNumberFormat="0">
      <alignment horizontal="center" vertical="center" wrapText="1"/>
    </xf>
    <xf numFmtId="0" fontId="37" fillId="16" borderId="6" applyNumberFormat="0">
      <alignment horizontal="center" vertical="center" wrapText="1"/>
      <protection locked="0"/>
    </xf>
    <xf numFmtId="0" fontId="37" fillId="0" borderId="6" applyNumberFormat="0">
      <alignment horizontal="center" vertical="center" wrapText="1"/>
      <protection locked="0"/>
    </xf>
    <xf numFmtId="0" fontId="38" fillId="17" borderId="9" applyNumberFormat="0">
      <alignment horizontal="left" indent="1"/>
    </xf>
    <xf numFmtId="0" fontId="40" fillId="18" borderId="8" applyNumberFormat="0">
      <alignment wrapText="1"/>
    </xf>
    <xf numFmtId="0" fontId="36" fillId="15" borderId="7" applyNumberFormat="0">
      <alignment horizontal="center" vertical="center" wrapText="1"/>
    </xf>
    <xf numFmtId="0" fontId="36" fillId="13" borderId="6" applyNumberFormat="0">
      <alignment shrinkToFit="1"/>
    </xf>
    <xf numFmtId="0" fontId="39" fillId="19" borderId="3">
      <protection locked="0"/>
    </xf>
    <xf numFmtId="4" fontId="39" fillId="19" borderId="3">
      <protection locked="0"/>
    </xf>
    <xf numFmtId="3" fontId="39" fillId="19" borderId="3">
      <protection locked="0"/>
    </xf>
    <xf numFmtId="14" fontId="41" fillId="19" borderId="0">
      <protection locked="0"/>
    </xf>
    <xf numFmtId="0" fontId="39" fillId="23" borderId="0">
      <alignment horizontal="left"/>
    </xf>
    <xf numFmtId="0" fontId="39" fillId="23" borderId="0">
      <alignment horizontal="left"/>
    </xf>
    <xf numFmtId="0" fontId="43" fillId="23" borderId="0">
      <alignment horizontal="right"/>
    </xf>
    <xf numFmtId="165" fontId="39" fillId="23" borderId="0">
      <alignment horizontal="left"/>
    </xf>
    <xf numFmtId="0" fontId="39" fillId="24" borderId="0">
      <alignment horizontal="left"/>
    </xf>
    <xf numFmtId="0" fontId="39" fillId="0" borderId="1">
      <alignment horizontal="left"/>
    </xf>
    <xf numFmtId="166" fontId="39" fillId="24" borderId="1">
      <alignment horizontal="left" wrapText="1"/>
    </xf>
    <xf numFmtId="167" fontId="39" fillId="24" borderId="1">
      <alignment horizontal="left" wrapText="1"/>
    </xf>
    <xf numFmtId="0" fontId="39" fillId="24" borderId="1">
      <alignment horizontal="left" wrapText="1"/>
    </xf>
    <xf numFmtId="0" fontId="43" fillId="0" borderId="0">
      <alignment horizontal="left"/>
    </xf>
    <xf numFmtId="0" fontId="43" fillId="0" borderId="1">
      <alignment horizontal="left"/>
    </xf>
    <xf numFmtId="0" fontId="43" fillId="0" borderId="0">
      <alignment horizontal="left" wrapText="1"/>
    </xf>
    <xf numFmtId="0" fontId="43" fillId="11" borderId="1">
      <alignment wrapText="1"/>
    </xf>
    <xf numFmtId="0" fontId="43" fillId="0" borderId="0">
      <alignment horizontal="left" wrapText="1"/>
    </xf>
    <xf numFmtId="166" fontId="39" fillId="24" borderId="0"/>
    <xf numFmtId="0" fontId="39" fillId="24" borderId="0">
      <alignment horizontal="left" wrapText="1"/>
    </xf>
    <xf numFmtId="0" fontId="39" fillId="0" borderId="0">
      <alignment horizontal="right"/>
    </xf>
    <xf numFmtId="0" fontId="39" fillId="0" borderId="1">
      <alignment horizontal="right"/>
    </xf>
    <xf numFmtId="0" fontId="39" fillId="24" borderId="1">
      <alignment horizontal="right"/>
    </xf>
    <xf numFmtId="0" fontId="39" fillId="0" borderId="1">
      <alignment horizontal="right" wrapText="1"/>
    </xf>
    <xf numFmtId="2" fontId="43" fillId="0" borderId="0">
      <alignment horizontal="right"/>
    </xf>
    <xf numFmtId="1" fontId="43" fillId="0" borderId="1">
      <alignment horizontal="right"/>
    </xf>
    <xf numFmtId="1" fontId="43" fillId="0" borderId="1">
      <alignment horizontal="right" wrapText="1"/>
    </xf>
    <xf numFmtId="2" fontId="43" fillId="0" borderId="0">
      <alignment horizontal="right" wrapText="1"/>
    </xf>
    <xf numFmtId="166" fontId="39" fillId="24" borderId="0">
      <alignment horizontal="right"/>
    </xf>
    <xf numFmtId="0" fontId="39" fillId="0" borderId="0">
      <alignment horizontal="right" wrapText="1"/>
    </xf>
    <xf numFmtId="0" fontId="39" fillId="24" borderId="1"/>
    <xf numFmtId="4" fontId="39" fillId="24" borderId="1"/>
    <xf numFmtId="0" fontId="39" fillId="24" borderId="1">
      <alignment horizontal="left"/>
    </xf>
    <xf numFmtId="0" fontId="39" fillId="24" borderId="1">
      <alignment wrapText="1"/>
    </xf>
    <xf numFmtId="0" fontId="43" fillId="24" borderId="12">
      <alignment horizontal="right"/>
    </xf>
    <xf numFmtId="0" fontId="43" fillId="11" borderId="3"/>
    <xf numFmtId="0" fontId="43" fillId="11" borderId="1"/>
    <xf numFmtId="0" fontId="43" fillId="11" borderId="3">
      <alignment horizontal="left" wrapText="1"/>
    </xf>
    <xf numFmtId="0" fontId="43" fillId="11" borderId="1">
      <alignment horizontal="left" wrapText="1"/>
    </xf>
    <xf numFmtId="2" fontId="43" fillId="24" borderId="0" applyNumberFormat="0">
      <alignment horizontal="right"/>
    </xf>
    <xf numFmtId="0" fontId="43" fillId="23" borderId="0">
      <alignment horizontal="right"/>
    </xf>
    <xf numFmtId="0" fontId="39" fillId="25" borderId="1"/>
    <xf numFmtId="0" fontId="39" fillId="25" borderId="1">
      <alignment wrapText="1"/>
    </xf>
    <xf numFmtId="0" fontId="39" fillId="26" borderId="1"/>
    <xf numFmtId="0" fontId="39" fillId="26" borderId="1">
      <alignment wrapText="1"/>
    </xf>
    <xf numFmtId="0" fontId="44" fillId="26" borderId="1"/>
    <xf numFmtId="0" fontId="45" fillId="23" borderId="0"/>
    <xf numFmtId="0" fontId="39" fillId="27" borderId="1"/>
    <xf numFmtId="0" fontId="39" fillId="28" borderId="1"/>
    <xf numFmtId="4" fontId="39" fillId="27" borderId="1"/>
    <xf numFmtId="1" fontId="39" fillId="27" borderId="1"/>
    <xf numFmtId="1" fontId="39" fillId="27" borderId="1">
      <alignment horizontal="left"/>
    </xf>
    <xf numFmtId="0" fontId="39" fillId="27" borderId="3">
      <alignment horizontal="center"/>
    </xf>
    <xf numFmtId="0" fontId="39" fillId="27" borderId="1">
      <alignment horizontal="center"/>
    </xf>
    <xf numFmtId="0" fontId="39" fillId="27" borderId="1">
      <alignment horizontal="center" wrapText="1"/>
    </xf>
    <xf numFmtId="0" fontId="46" fillId="27" borderId="1">
      <alignment horizontal="center"/>
    </xf>
    <xf numFmtId="0" fontId="39" fillId="27" borderId="1">
      <alignment horizontal="center"/>
    </xf>
    <xf numFmtId="166" fontId="39" fillId="27" borderId="1"/>
    <xf numFmtId="0" fontId="39" fillId="27" borderId="1">
      <alignment horizontal="left"/>
    </xf>
    <xf numFmtId="168" fontId="39" fillId="27" borderId="1">
      <alignment horizontal="left"/>
    </xf>
    <xf numFmtId="0" fontId="47" fillId="27" borderId="1"/>
    <xf numFmtId="0" fontId="47" fillId="27" borderId="1">
      <alignment wrapText="1"/>
    </xf>
    <xf numFmtId="0" fontId="39" fillId="27" borderId="1">
      <alignment wrapText="1"/>
    </xf>
    <xf numFmtId="0" fontId="39" fillId="29" borderId="1"/>
    <xf numFmtId="0" fontId="39" fillId="29" borderId="1">
      <alignment wrapText="1"/>
    </xf>
    <xf numFmtId="0" fontId="31" fillId="23" borderId="0"/>
    <xf numFmtId="0" fontId="43" fillId="23" borderId="0">
      <alignment horizontal="left"/>
    </xf>
    <xf numFmtId="0" fontId="43" fillId="30" borderId="1"/>
    <xf numFmtId="166" fontId="43" fillId="30" borderId="1">
      <alignment wrapText="1"/>
    </xf>
    <xf numFmtId="0" fontId="39" fillId="0" borderId="1">
      <alignment horizontal="left"/>
    </xf>
    <xf numFmtId="0" fontId="48" fillId="4" borderId="13" applyNumberFormat="0" applyAlignment="0" applyProtection="0"/>
    <xf numFmtId="0" fontId="35" fillId="0" borderId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0" borderId="0"/>
    <xf numFmtId="0" fontId="9" fillId="7" borderId="0" applyNumberFormat="0" applyBorder="0" applyAlignment="0" applyProtection="0"/>
    <xf numFmtId="0" fontId="8" fillId="0" borderId="0"/>
    <xf numFmtId="0" fontId="23" fillId="6" borderId="0" applyNumberFormat="0" applyBorder="0" applyAlignment="0" applyProtection="0"/>
    <xf numFmtId="0" fontId="19" fillId="3" borderId="2" applyNumberFormat="0" applyAlignment="0" applyProtection="0"/>
    <xf numFmtId="0" fontId="8" fillId="7" borderId="0" applyNumberFormat="0" applyBorder="0" applyAlignment="0" applyProtection="0"/>
    <xf numFmtId="0" fontId="48" fillId="4" borderId="13" applyNumberFormat="0" applyAlignment="0" applyProtection="0"/>
    <xf numFmtId="0" fontId="7" fillId="0" borderId="0"/>
    <xf numFmtId="0" fontId="35" fillId="0" borderId="0"/>
    <xf numFmtId="0" fontId="5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16" applyNumberFormat="0" applyFill="0" applyAlignment="0" applyProtection="0"/>
    <xf numFmtId="0" fontId="57" fillId="0" borderId="17" applyNumberFormat="0" applyFill="0" applyAlignment="0" applyProtection="0"/>
    <xf numFmtId="0" fontId="58" fillId="0" borderId="18" applyNumberFormat="0" applyFill="0" applyAlignment="0" applyProtection="0"/>
    <xf numFmtId="0" fontId="58" fillId="0" borderId="0" applyNumberFormat="0" applyFill="0" applyBorder="0" applyAlignment="0" applyProtection="0"/>
    <xf numFmtId="0" fontId="59" fillId="34" borderId="0" applyNumberFormat="0" applyBorder="0" applyAlignment="0" applyProtection="0"/>
    <xf numFmtId="0" fontId="60" fillId="35" borderId="0" applyNumberFormat="0" applyBorder="0" applyAlignment="0" applyProtection="0"/>
    <xf numFmtId="0" fontId="61" fillId="0" borderId="19" applyNumberFormat="0" applyFill="0" applyAlignment="0" applyProtection="0"/>
    <xf numFmtId="0" fontId="21" fillId="36" borderId="20" applyNumberFormat="0" applyAlignment="0" applyProtection="0"/>
    <xf numFmtId="0" fontId="2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23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23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23" fillId="52" borderId="0" applyNumberFormat="0" applyBorder="0" applyAlignment="0" applyProtection="0"/>
    <xf numFmtId="0" fontId="6" fillId="53" borderId="0" applyNumberFormat="0" applyBorder="0" applyAlignment="0" applyProtection="0"/>
    <xf numFmtId="0" fontId="23" fillId="55" borderId="0" applyNumberFormat="0" applyBorder="0" applyAlignment="0" applyProtection="0"/>
    <xf numFmtId="0" fontId="6" fillId="56" borderId="0" applyNumberFormat="0" applyBorder="0" applyAlignment="0" applyProtection="0"/>
    <xf numFmtId="0" fontId="6" fillId="57" borderId="0" applyNumberFormat="0" applyBorder="0" applyAlignment="0" applyProtection="0"/>
    <xf numFmtId="0" fontId="39" fillId="24" borderId="24">
      <alignment horizontal="right"/>
    </xf>
    <xf numFmtId="0" fontId="6" fillId="0" borderId="0"/>
    <xf numFmtId="0" fontId="39" fillId="0" borderId="24">
      <alignment horizontal="right" wrapText="1"/>
    </xf>
    <xf numFmtId="1" fontId="43" fillId="0" borderId="24">
      <alignment horizontal="right" wrapText="1"/>
    </xf>
    <xf numFmtId="0" fontId="39" fillId="26" borderId="24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43" fillId="30" borderId="24"/>
    <xf numFmtId="0" fontId="39" fillId="0" borderId="24">
      <alignment horizontal="left"/>
    </xf>
    <xf numFmtId="0" fontId="39" fillId="27" borderId="24">
      <alignment horizontal="left"/>
    </xf>
    <xf numFmtId="0" fontId="39" fillId="29" borderId="24"/>
    <xf numFmtId="0" fontId="39" fillId="29" borderId="24">
      <alignment wrapText="1"/>
    </xf>
    <xf numFmtId="0" fontId="47" fillId="27" borderId="24">
      <alignment wrapText="1"/>
    </xf>
    <xf numFmtId="0" fontId="39" fillId="27" borderId="24">
      <alignment wrapText="1"/>
    </xf>
    <xf numFmtId="0" fontId="47" fillId="27" borderId="24"/>
    <xf numFmtId="168" fontId="39" fillId="27" borderId="24">
      <alignment horizontal="left"/>
    </xf>
    <xf numFmtId="166" fontId="43" fillId="30" borderId="24">
      <alignment wrapText="1"/>
    </xf>
    <xf numFmtId="0" fontId="43" fillId="11" borderId="24">
      <alignment wrapText="1"/>
    </xf>
    <xf numFmtId="0" fontId="43" fillId="0" borderId="24">
      <alignment horizontal="left"/>
    </xf>
    <xf numFmtId="0" fontId="39" fillId="24" borderId="24">
      <alignment horizontal="left" wrapText="1"/>
    </xf>
    <xf numFmtId="167" fontId="39" fillId="24" borderId="24">
      <alignment horizontal="left" wrapText="1"/>
    </xf>
    <xf numFmtId="166" fontId="39" fillId="24" borderId="24">
      <alignment horizontal="left" wrapText="1"/>
    </xf>
    <xf numFmtId="0" fontId="39" fillId="0" borderId="24">
      <alignment horizontal="left"/>
    </xf>
    <xf numFmtId="0" fontId="41" fillId="19" borderId="24">
      <alignment wrapText="1"/>
      <protection locked="0"/>
    </xf>
    <xf numFmtId="0" fontId="35" fillId="0" borderId="24">
      <alignment wrapText="1"/>
    </xf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0" borderId="0"/>
    <xf numFmtId="0" fontId="6" fillId="7" borderId="0" applyNumberFormat="0" applyBorder="0" applyAlignment="0" applyProtection="0"/>
    <xf numFmtId="0" fontId="6" fillId="0" borderId="0"/>
    <xf numFmtId="0" fontId="39" fillId="25" borderId="24">
      <alignment wrapText="1"/>
    </xf>
    <xf numFmtId="1" fontId="43" fillId="0" borderId="24">
      <alignment horizontal="right"/>
    </xf>
    <xf numFmtId="0" fontId="6" fillId="7" borderId="0" applyNumberFormat="0" applyBorder="0" applyAlignment="0" applyProtection="0"/>
    <xf numFmtId="0" fontId="39" fillId="24" borderId="24">
      <alignment wrapText="1"/>
    </xf>
    <xf numFmtId="0" fontId="39" fillId="24" borderId="24">
      <alignment horizontal="left"/>
    </xf>
    <xf numFmtId="4" fontId="39" fillId="24" borderId="24"/>
    <xf numFmtId="0" fontId="39" fillId="24" borderId="24"/>
    <xf numFmtId="0" fontId="43" fillId="11" borderId="24">
      <alignment horizontal="left" wrapText="1"/>
    </xf>
    <xf numFmtId="0" fontId="43" fillId="11" borderId="24"/>
    <xf numFmtId="166" fontId="39" fillId="27" borderId="24"/>
    <xf numFmtId="0" fontId="23" fillId="41" borderId="0" applyNumberFormat="0" applyBorder="0" applyAlignment="0" applyProtection="0"/>
    <xf numFmtId="0" fontId="39" fillId="27" borderId="24">
      <alignment horizontal="center"/>
    </xf>
    <xf numFmtId="1" fontId="39" fillId="27" borderId="24">
      <alignment horizontal="left"/>
    </xf>
    <xf numFmtId="0" fontId="23" fillId="44" borderId="0" applyNumberFormat="0" applyBorder="0" applyAlignment="0" applyProtection="0"/>
    <xf numFmtId="0" fontId="39" fillId="26" borderId="24">
      <alignment wrapText="1"/>
    </xf>
    <xf numFmtId="1" fontId="39" fillId="27" borderId="24"/>
    <xf numFmtId="0" fontId="23" fillId="48" borderId="0" applyNumberFormat="0" applyBorder="0" applyAlignment="0" applyProtection="0"/>
    <xf numFmtId="0" fontId="39" fillId="27" borderId="24">
      <alignment horizontal="center" wrapText="1"/>
    </xf>
    <xf numFmtId="4" fontId="39" fillId="27" borderId="24"/>
    <xf numFmtId="0" fontId="23" fillId="51" borderId="0" applyNumberFormat="0" applyBorder="0" applyAlignment="0" applyProtection="0"/>
    <xf numFmtId="0" fontId="39" fillId="25" borderId="24"/>
    <xf numFmtId="0" fontId="39" fillId="28" borderId="24"/>
    <xf numFmtId="0" fontId="23" fillId="54" borderId="0" applyNumberFormat="0" applyBorder="0" applyAlignment="0" applyProtection="0"/>
    <xf numFmtId="0" fontId="39" fillId="27" borderId="24">
      <alignment horizontal="center"/>
    </xf>
    <xf numFmtId="0" fontId="39" fillId="27" borderId="24"/>
    <xf numFmtId="0" fontId="23" fillId="58" borderId="0" applyNumberFormat="0" applyBorder="0" applyAlignment="0" applyProtection="0"/>
    <xf numFmtId="0" fontId="6" fillId="0" borderId="0"/>
    <xf numFmtId="0" fontId="6" fillId="7" borderId="0" applyNumberFormat="0" applyBorder="0" applyAlignment="0" applyProtection="0"/>
    <xf numFmtId="0" fontId="63" fillId="2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4" fillId="59" borderId="22" applyNumberFormat="0" applyAlignment="0" applyProtection="0">
      <alignment vertical="center"/>
    </xf>
    <xf numFmtId="0" fontId="65" fillId="60" borderId="0" applyNumberFormat="0" applyBorder="0" applyAlignment="0" applyProtection="0">
      <alignment vertical="center"/>
    </xf>
    <xf numFmtId="0" fontId="6" fillId="7" borderId="0" applyNumberFormat="0" applyBorder="0" applyAlignment="0" applyProtection="0"/>
    <xf numFmtId="0" fontId="6" fillId="37" borderId="4" applyNumberFormat="0" applyFont="0" applyAlignment="0" applyProtection="0"/>
    <xf numFmtId="0" fontId="17" fillId="0" borderId="0" applyNumberFormat="0" applyFill="0" applyBorder="0" applyAlignment="0" applyProtection="0"/>
    <xf numFmtId="0" fontId="66" fillId="24" borderId="23" applyNumberFormat="0" applyAlignment="0" applyProtection="0">
      <alignment vertical="center"/>
    </xf>
    <xf numFmtId="0" fontId="35" fillId="0" borderId="0">
      <alignment vertical="center"/>
    </xf>
    <xf numFmtId="0" fontId="67" fillId="61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5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0" fontId="19" fillId="3" borderId="2" applyNumberFormat="0" applyAlignment="0" applyProtection="0"/>
    <xf numFmtId="0" fontId="35" fillId="0" borderId="0">
      <alignment vertical="center"/>
    </xf>
    <xf numFmtId="0" fontId="35" fillId="0" borderId="0">
      <alignment vertical="center"/>
    </xf>
    <xf numFmtId="0" fontId="6" fillId="0" borderId="0"/>
    <xf numFmtId="0" fontId="51" fillId="0" borderId="0" applyNumberFormat="0" applyFill="0" applyBorder="0" applyAlignment="0" applyProtection="0"/>
    <xf numFmtId="0" fontId="35" fillId="0" borderId="0">
      <alignment vertical="center"/>
    </xf>
    <xf numFmtId="0" fontId="68" fillId="0" borderId="0" applyNumberFormat="0" applyFill="0" applyBorder="0" applyAlignment="0" applyProtection="0"/>
    <xf numFmtId="0" fontId="35" fillId="0" borderId="0"/>
    <xf numFmtId="0" fontId="39" fillId="0" borderId="24">
      <alignment horizontal="right"/>
    </xf>
    <xf numFmtId="0" fontId="6" fillId="0" borderId="0"/>
    <xf numFmtId="0" fontId="6" fillId="7" borderId="0" applyNumberFormat="0" applyBorder="0" applyAlignment="0" applyProtection="0"/>
    <xf numFmtId="0" fontId="35" fillId="0" borderId="1">
      <alignment wrapText="1"/>
    </xf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0" borderId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48" fillId="4" borderId="13" applyNumberFormat="0" applyAlignment="0" applyProtection="0"/>
    <xf numFmtId="0" fontId="23" fillId="38" borderId="0" applyNumberFormat="0" applyBorder="0" applyAlignment="0" applyProtection="0"/>
    <xf numFmtId="0" fontId="6" fillId="0" borderId="0"/>
    <xf numFmtId="0" fontId="6" fillId="37" borderId="4" applyNumberFormat="0" applyFont="0" applyAlignment="0" applyProtection="0"/>
    <xf numFmtId="0" fontId="23" fillId="55" borderId="0" applyNumberFormat="0" applyBorder="0" applyAlignment="0" applyProtection="0"/>
    <xf numFmtId="0" fontId="35" fillId="37" borderId="4" applyNumberFormat="0" applyFont="0" applyAlignment="0" applyProtection="0"/>
    <xf numFmtId="0" fontId="51" fillId="0" borderId="0" applyNumberFormat="0" applyFill="0" applyBorder="0" applyAlignment="0" applyProtection="0"/>
    <xf numFmtId="0" fontId="35" fillId="0" borderId="24">
      <alignment wrapText="1"/>
    </xf>
    <xf numFmtId="0" fontId="35" fillId="0" borderId="0"/>
    <xf numFmtId="0" fontId="4" fillId="0" borderId="0"/>
    <xf numFmtId="0" fontId="3" fillId="0" borderId="0"/>
    <xf numFmtId="0" fontId="64" fillId="59" borderId="30" applyNumberFormat="0" applyAlignment="0" applyProtection="0">
      <alignment vertical="center"/>
    </xf>
    <xf numFmtId="0" fontId="75" fillId="0" borderId="0"/>
    <xf numFmtId="0" fontId="3" fillId="7" borderId="0" applyNumberFormat="0" applyBorder="0" applyAlignment="0" applyProtection="0"/>
  </cellStyleXfs>
  <cellXfs count="214"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left" wrapText="1"/>
      <protection locked="0"/>
    </xf>
    <xf numFmtId="0" fontId="19" fillId="3" borderId="2" xfId="4" applyAlignment="1" applyProtection="1">
      <alignment horizontal="left"/>
      <protection locked="0"/>
    </xf>
    <xf numFmtId="0" fontId="26" fillId="3" borderId="2" xfId="4" applyFont="1" applyAlignment="1" applyProtection="1">
      <alignment horizontal="left"/>
      <protection locked="0"/>
    </xf>
    <xf numFmtId="0" fontId="27" fillId="0" borderId="0" xfId="0" applyFont="1" applyAlignment="1" applyProtection="1">
      <alignment horizontal="left"/>
      <protection locked="0"/>
    </xf>
    <xf numFmtId="0" fontId="15" fillId="7" borderId="0" xfId="8"/>
    <xf numFmtId="164" fontId="15" fillId="7" borderId="0" xfId="8" applyNumberFormat="1"/>
    <xf numFmtId="0" fontId="14" fillId="7" borderId="0" xfId="9"/>
    <xf numFmtId="164" fontId="14" fillId="7" borderId="0" xfId="9" applyNumberFormat="1"/>
    <xf numFmtId="0" fontId="14" fillId="7" borderId="0" xfId="9" applyAlignment="1" applyProtection="1">
      <alignment horizontal="left"/>
      <protection locked="0"/>
    </xf>
    <xf numFmtId="49" fontId="15" fillId="7" borderId="0" xfId="8" applyNumberFormat="1"/>
    <xf numFmtId="0" fontId="29" fillId="7" borderId="0" xfId="9" applyFont="1"/>
    <xf numFmtId="0" fontId="17" fillId="10" borderId="2" xfId="2" applyFill="1" applyBorder="1" applyAlignment="1" applyProtection="1">
      <alignment horizontal="left"/>
      <protection locked="0"/>
    </xf>
    <xf numFmtId="0" fontId="15" fillId="7" borderId="0" xfId="8" applyNumberFormat="1"/>
    <xf numFmtId="0" fontId="18" fillId="2" borderId="4" xfId="3" applyBorder="1" applyAlignment="1" applyProtection="1">
      <alignment horizontal="right"/>
      <protection locked="0"/>
    </xf>
    <xf numFmtId="0" fontId="17" fillId="2" borderId="4" xfId="2" applyFill="1" applyBorder="1" applyAlignment="1" applyProtection="1">
      <alignment horizontal="left"/>
      <protection locked="0"/>
    </xf>
    <xf numFmtId="0" fontId="25" fillId="2" borderId="4" xfId="3" applyFont="1" applyBorder="1" applyAlignment="1" applyProtection="1">
      <alignment horizontal="left"/>
      <protection locked="0"/>
    </xf>
    <xf numFmtId="0" fontId="48" fillId="4" borderId="13" xfId="98" applyAlignment="1" applyProtection="1">
      <alignment horizontal="left"/>
      <protection locked="0"/>
    </xf>
    <xf numFmtId="164" fontId="49" fillId="4" borderId="13" xfId="98" applyNumberFormat="1" applyFont="1" applyAlignment="1" applyProtection="1">
      <alignment horizontal="left"/>
      <protection locked="0"/>
    </xf>
    <xf numFmtId="0" fontId="49" fillId="4" borderId="13" xfId="98" applyFont="1" applyAlignment="1" applyProtection="1">
      <alignment horizontal="left"/>
      <protection locked="0"/>
    </xf>
    <xf numFmtId="0" fontId="24" fillId="0" borderId="0" xfId="99" applyFont="1" applyAlignment="1" applyProtection="1">
      <alignment horizontal="left"/>
      <protection locked="0"/>
    </xf>
    <xf numFmtId="164" fontId="24" fillId="0" borderId="0" xfId="99" applyNumberFormat="1" applyFont="1" applyAlignment="1" applyProtection="1">
      <alignment horizontal="left"/>
      <protection locked="0"/>
    </xf>
    <xf numFmtId="0" fontId="27" fillId="0" borderId="0" xfId="99" applyFont="1" applyAlignment="1" applyProtection="1">
      <alignment horizontal="left"/>
      <protection locked="0"/>
    </xf>
    <xf numFmtId="0" fontId="12" fillId="7" borderId="0" xfId="100"/>
    <xf numFmtId="164" fontId="12" fillId="7" borderId="0" xfId="100" applyNumberFormat="1"/>
    <xf numFmtId="0" fontId="29" fillId="7" borderId="0" xfId="101" applyFont="1"/>
    <xf numFmtId="0" fontId="12" fillId="7" borderId="0" xfId="100" applyNumberFormat="1"/>
    <xf numFmtId="0" fontId="50" fillId="0" borderId="0" xfId="0" applyFont="1" applyAlignment="1" applyProtection="1">
      <alignment horizontal="left"/>
      <protection locked="0"/>
    </xf>
    <xf numFmtId="0" fontId="50" fillId="0" borderId="0" xfId="0" applyFont="1" applyAlignment="1" applyProtection="1">
      <alignment wrapText="1"/>
      <protection locked="0"/>
    </xf>
    <xf numFmtId="0" fontId="50" fillId="0" borderId="0" xfId="0" applyFont="1" applyProtection="1">
      <protection locked="0"/>
    </xf>
    <xf numFmtId="0" fontId="24" fillId="0" borderId="0" xfId="99" applyFont="1" applyProtection="1">
      <protection locked="0"/>
    </xf>
    <xf numFmtId="0" fontId="17" fillId="0" borderId="0" xfId="2" applyProtection="1">
      <protection locked="0"/>
    </xf>
    <xf numFmtId="0" fontId="29" fillId="7" borderId="0" xfId="103" applyFont="1"/>
    <xf numFmtId="164" fontId="10" fillId="7" borderId="0" xfId="103" applyNumberFormat="1"/>
    <xf numFmtId="0" fontId="10" fillId="7" borderId="0" xfId="103"/>
    <xf numFmtId="0" fontId="10" fillId="7" borderId="0" xfId="103" applyAlignment="1" applyProtection="1">
      <alignment horizontal="left"/>
      <protection locked="0"/>
    </xf>
    <xf numFmtId="49" fontId="10" fillId="7" borderId="0" xfId="103" applyNumberFormat="1"/>
    <xf numFmtId="164" fontId="15" fillId="7" borderId="0" xfId="8" applyNumberFormat="1" applyBorder="1"/>
    <xf numFmtId="1" fontId="15" fillId="7" borderId="0" xfId="8" applyNumberFormat="1" applyBorder="1"/>
    <xf numFmtId="49" fontId="15" fillId="7" borderId="0" xfId="8" applyNumberFormat="1" applyBorder="1"/>
    <xf numFmtId="2" fontId="15" fillId="7" borderId="0" xfId="8" applyNumberFormat="1" applyBorder="1"/>
    <xf numFmtId="0" fontId="51" fillId="2" borderId="4" xfId="2" applyFont="1" applyFill="1" applyBorder="1" applyAlignment="1" applyProtection="1">
      <alignment horizontal="left"/>
      <protection locked="0"/>
    </xf>
    <xf numFmtId="0" fontId="24" fillId="0" borderId="0" xfId="106" applyFont="1" applyAlignment="1" applyProtection="1">
      <alignment horizontal="left"/>
      <protection locked="0"/>
    </xf>
    <xf numFmtId="0" fontId="32" fillId="0" borderId="0" xfId="106" applyFont="1"/>
    <xf numFmtId="0" fontId="27" fillId="0" borderId="0" xfId="106" applyFont="1" applyAlignment="1" applyProtection="1">
      <alignment horizontal="left"/>
      <protection locked="0"/>
    </xf>
    <xf numFmtId="0" fontId="48" fillId="4" borderId="13" xfId="110" applyAlignment="1" applyProtection="1">
      <alignment horizontal="left"/>
      <protection locked="0"/>
    </xf>
    <xf numFmtId="0" fontId="24" fillId="31" borderId="0" xfId="106" applyFont="1" applyFill="1" applyAlignment="1" applyProtection="1">
      <alignment horizontal="left"/>
      <protection locked="0"/>
    </xf>
    <xf numFmtId="0" fontId="52" fillId="33" borderId="0" xfId="111" applyFont="1" applyFill="1" applyAlignment="1">
      <alignment vertical="center"/>
    </xf>
    <xf numFmtId="0" fontId="7" fillId="0" borderId="0" xfId="111"/>
    <xf numFmtId="0" fontId="52" fillId="0" borderId="0" xfId="111" applyFont="1" applyAlignment="1">
      <alignment vertical="center"/>
    </xf>
    <xf numFmtId="0" fontId="52" fillId="0" borderId="0" xfId="111" applyFont="1" applyAlignment="1">
      <alignment horizontal="center" vertical="center" wrapText="1"/>
    </xf>
    <xf numFmtId="0" fontId="52" fillId="0" borderId="0" xfId="111" applyFont="1" applyAlignment="1">
      <alignment horizontal="center" vertical="center"/>
    </xf>
    <xf numFmtId="0" fontId="53" fillId="12" borderId="14" xfId="112" applyFont="1" applyFill="1" applyBorder="1" applyAlignment="1" applyProtection="1">
      <alignment horizontal="left"/>
      <protection locked="0"/>
    </xf>
    <xf numFmtId="0" fontId="53" fillId="12" borderId="15" xfId="112" applyFont="1" applyFill="1" applyBorder="1" applyAlignment="1" applyProtection="1">
      <alignment wrapText="1"/>
      <protection locked="0"/>
    </xf>
    <xf numFmtId="0" fontId="53" fillId="0" borderId="0" xfId="112" applyFont="1" applyProtection="1">
      <protection locked="0"/>
    </xf>
    <xf numFmtId="0" fontId="50" fillId="0" borderId="0" xfId="112" applyFont="1" applyAlignment="1" applyProtection="1">
      <alignment horizontal="left"/>
      <protection locked="0"/>
    </xf>
    <xf numFmtId="0" fontId="50" fillId="0" borderId="0" xfId="112" applyFont="1" applyAlignment="1" applyProtection="1">
      <alignment wrapText="1"/>
      <protection locked="0"/>
    </xf>
    <xf numFmtId="0" fontId="50" fillId="0" borderId="0" xfId="112" applyFont="1" applyProtection="1">
      <protection locked="0"/>
    </xf>
    <xf numFmtId="0" fontId="53" fillId="0" borderId="0" xfId="112" applyFont="1" applyAlignment="1" applyProtection="1">
      <alignment horizontal="left"/>
      <protection locked="0"/>
    </xf>
    <xf numFmtId="0" fontId="53" fillId="0" borderId="0" xfId="112" applyFont="1" applyAlignment="1" applyProtection="1">
      <alignment wrapText="1"/>
      <protection locked="0"/>
    </xf>
    <xf numFmtId="0" fontId="53" fillId="12" borderId="15" xfId="112" applyFont="1" applyFill="1" applyBorder="1" applyProtection="1">
      <protection locked="0"/>
    </xf>
    <xf numFmtId="0" fontId="24" fillId="62" borderId="0" xfId="99" applyFont="1" applyFill="1" applyProtection="1">
      <protection locked="0"/>
    </xf>
    <xf numFmtId="0" fontId="22" fillId="8" borderId="24" xfId="107" applyFont="1" applyFill="1" applyBorder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0" fontId="28" fillId="8" borderId="24" xfId="107" applyFont="1" applyFill="1" applyBorder="1" applyAlignment="1" applyProtection="1">
      <alignment horizontal="left"/>
      <protection locked="0"/>
    </xf>
    <xf numFmtId="0" fontId="28" fillId="8" borderId="24" xfId="7" applyFont="1" applyFill="1" applyBorder="1" applyAlignment="1" applyProtection="1">
      <alignment horizontal="left"/>
      <protection locked="0"/>
    </xf>
    <xf numFmtId="164" fontId="5" fillId="7" borderId="0" xfId="9" applyNumberFormat="1" applyFont="1"/>
    <xf numFmtId="0" fontId="5" fillId="7" borderId="0" xfId="8" applyFont="1"/>
    <xf numFmtId="164" fontId="19" fillId="3" borderId="24" xfId="4" applyNumberFormat="1" applyBorder="1" applyAlignment="1" applyProtection="1">
      <alignment horizontal="left"/>
      <protection locked="0"/>
    </xf>
    <xf numFmtId="0" fontId="19" fillId="3" borderId="24" xfId="4" applyBorder="1" applyAlignment="1" applyProtection="1">
      <alignment horizontal="left"/>
      <protection locked="0"/>
    </xf>
    <xf numFmtId="164" fontId="28" fillId="8" borderId="24" xfId="7" applyNumberFormat="1" applyFont="1" applyFill="1" applyBorder="1" applyAlignment="1" applyProtection="1">
      <alignment horizontal="left"/>
      <protection locked="0"/>
    </xf>
    <xf numFmtId="49" fontId="5" fillId="7" borderId="24" xfId="101" applyNumberFormat="1" applyFont="1" applyBorder="1"/>
    <xf numFmtId="0" fontId="5" fillId="7" borderId="0" xfId="100" applyFont="1"/>
    <xf numFmtId="0" fontId="5" fillId="7" borderId="0" xfId="9" applyFont="1" applyAlignment="1" applyProtection="1">
      <alignment horizontal="left"/>
      <protection locked="0"/>
    </xf>
    <xf numFmtId="0" fontId="28" fillId="8" borderId="25" xfId="7" applyFont="1" applyFill="1" applyBorder="1" applyAlignment="1" applyProtection="1">
      <alignment horizontal="left"/>
      <protection locked="0"/>
    </xf>
    <xf numFmtId="164" fontId="5" fillId="7" borderId="0" xfId="101" applyNumberFormat="1" applyFont="1" applyBorder="1"/>
    <xf numFmtId="164" fontId="5" fillId="7" borderId="0" xfId="8" applyNumberFormat="1" applyFont="1" applyBorder="1"/>
    <xf numFmtId="49" fontId="5" fillId="7" borderId="0" xfId="101" applyNumberFormat="1" applyFont="1" applyBorder="1"/>
    <xf numFmtId="0" fontId="5" fillId="7" borderId="0" xfId="8" applyFont="1" applyBorder="1"/>
    <xf numFmtId="164" fontId="5" fillId="7" borderId="0" xfId="103" applyNumberFormat="1" applyFont="1" applyBorder="1"/>
    <xf numFmtId="164" fontId="5" fillId="7" borderId="0" xfId="103" applyNumberFormat="1" applyFont="1"/>
    <xf numFmtId="0" fontId="5" fillId="7" borderId="0" xfId="103" applyFont="1"/>
    <xf numFmtId="0" fontId="23" fillId="9" borderId="24" xfId="4" applyFont="1" applyFill="1" applyBorder="1" applyAlignment="1" applyProtection="1">
      <alignment horizontal="center"/>
      <protection locked="0"/>
    </xf>
    <xf numFmtId="49" fontId="24" fillId="0" borderId="24" xfId="0" applyNumberFormat="1" applyFont="1" applyBorder="1"/>
    <xf numFmtId="0" fontId="24" fillId="0" borderId="24" xfId="0" applyFont="1" applyBorder="1"/>
    <xf numFmtId="0" fontId="24" fillId="0" borderId="24" xfId="0" applyFont="1" applyBorder="1" applyProtection="1">
      <protection locked="0"/>
    </xf>
    <xf numFmtId="0" fontId="17" fillId="2" borderId="4" xfId="114" applyFill="1" applyBorder="1" applyAlignment="1" applyProtection="1">
      <alignment horizontal="left"/>
      <protection locked="0"/>
    </xf>
    <xf numFmtId="0" fontId="27" fillId="0" borderId="0" xfId="244" applyFont="1" applyAlignment="1" applyProtection="1">
      <alignment horizontal="left"/>
      <protection locked="0"/>
    </xf>
    <xf numFmtId="0" fontId="22" fillId="8" borderId="1" xfId="107" applyFont="1" applyFill="1" applyBorder="1" applyAlignment="1" applyProtection="1">
      <alignment horizontal="left"/>
      <protection locked="0"/>
    </xf>
    <xf numFmtId="164" fontId="8" fillId="7" borderId="1" xfId="109" applyNumberFormat="1" applyBorder="1"/>
    <xf numFmtId="0" fontId="28" fillId="8" borderId="1" xfId="107" applyFont="1" applyFill="1" applyBorder="1" applyAlignment="1" applyProtection="1">
      <alignment horizontal="left"/>
      <protection locked="0"/>
    </xf>
    <xf numFmtId="0" fontId="48" fillId="4" borderId="1" xfId="110" applyBorder="1" applyAlignment="1" applyProtection="1">
      <alignment horizontal="left"/>
      <protection locked="0"/>
    </xf>
    <xf numFmtId="0" fontId="6" fillId="7" borderId="1" xfId="235" applyBorder="1"/>
    <xf numFmtId="0" fontId="48" fillId="4" borderId="29" xfId="110" applyBorder="1" applyAlignment="1" applyProtection="1">
      <alignment horizontal="left"/>
      <protection locked="0"/>
    </xf>
    <xf numFmtId="0" fontId="29" fillId="7" borderId="1" xfId="235" applyFont="1" applyBorder="1" applyAlignment="1">
      <alignment wrapText="1"/>
    </xf>
    <xf numFmtId="0" fontId="69" fillId="64" borderId="1" xfId="206" applyFont="1" applyFill="1" applyBorder="1" applyAlignment="1" applyProtection="1">
      <alignment horizontal="left"/>
      <protection locked="0"/>
    </xf>
    <xf numFmtId="0" fontId="24" fillId="0" borderId="1" xfId="99" applyFont="1" applyBorder="1" applyAlignment="1" applyProtection="1">
      <alignment horizontal="left"/>
      <protection locked="0"/>
    </xf>
    <xf numFmtId="0" fontId="24" fillId="64" borderId="1" xfId="3" applyFont="1" applyFill="1" applyBorder="1" applyAlignment="1" applyProtection="1">
      <alignment horizontal="left"/>
      <protection locked="0"/>
    </xf>
    <xf numFmtId="0" fontId="27" fillId="64" borderId="1" xfId="0" applyFont="1" applyFill="1" applyBorder="1" applyAlignment="1">
      <alignment wrapText="1"/>
    </xf>
    <xf numFmtId="0" fontId="69" fillId="12" borderId="1" xfId="206" applyFont="1" applyFill="1" applyBorder="1" applyAlignment="1" applyProtection="1">
      <alignment horizontal="left"/>
      <protection locked="0"/>
    </xf>
    <xf numFmtId="0" fontId="27" fillId="12" borderId="1" xfId="0" applyFont="1" applyFill="1" applyBorder="1" applyAlignment="1">
      <alignment wrapText="1"/>
    </xf>
    <xf numFmtId="0" fontId="21" fillId="65" borderId="1" xfId="108" applyFont="1" applyFill="1" applyBorder="1" applyAlignment="1" applyProtection="1">
      <alignment horizontal="left"/>
      <protection locked="0"/>
    </xf>
    <xf numFmtId="0" fontId="21" fillId="65" borderId="1" xfId="108" applyFont="1" applyFill="1" applyBorder="1" applyAlignment="1" applyProtection="1">
      <alignment horizontal="left" wrapText="1"/>
      <protection locked="0"/>
    </xf>
    <xf numFmtId="0" fontId="21" fillId="65" borderId="1" xfId="107" applyFont="1" applyFill="1" applyBorder="1" applyAlignment="1" applyProtection="1">
      <alignment horizontal="left"/>
      <protection locked="0"/>
    </xf>
    <xf numFmtId="0" fontId="23" fillId="65" borderId="1" xfId="107" applyFill="1" applyBorder="1" applyAlignment="1" applyProtection="1">
      <alignment horizontal="left"/>
      <protection locked="0"/>
    </xf>
    <xf numFmtId="0" fontId="72" fillId="31" borderId="1" xfId="107" applyFont="1" applyFill="1" applyBorder="1" applyAlignment="1" applyProtection="1">
      <alignment horizontal="left"/>
      <protection locked="0"/>
    </xf>
    <xf numFmtId="0" fontId="6" fillId="66" borderId="1" xfId="235" applyFill="1" applyBorder="1"/>
    <xf numFmtId="0" fontId="24" fillId="31" borderId="1" xfId="107" applyFont="1" applyFill="1" applyBorder="1" applyAlignment="1" applyProtection="1">
      <alignment horizontal="left"/>
      <protection locked="0"/>
    </xf>
    <xf numFmtId="0" fontId="21" fillId="65" borderId="2" xfId="108" applyFont="1" applyFill="1" applyAlignment="1" applyProtection="1">
      <alignment horizontal="left"/>
      <protection locked="0"/>
    </xf>
    <xf numFmtId="0" fontId="21" fillId="65" borderId="2" xfId="217" applyFont="1" applyFill="1" applyAlignment="1" applyProtection="1">
      <alignment horizontal="left"/>
      <protection locked="0"/>
    </xf>
    <xf numFmtId="0" fontId="23" fillId="65" borderId="28" xfId="217" applyFont="1" applyFill="1" applyBorder="1" applyAlignment="1" applyProtection="1">
      <alignment horizontal="left" vertical="top" wrapText="1"/>
      <protection locked="0"/>
    </xf>
    <xf numFmtId="14" fontId="32" fillId="31" borderId="1" xfId="244" applyNumberFormat="1" applyFont="1" applyFill="1" applyBorder="1"/>
    <xf numFmtId="0" fontId="32" fillId="31" borderId="1" xfId="244" applyFont="1" applyFill="1" applyBorder="1" applyProtection="1">
      <protection locked="0"/>
    </xf>
    <xf numFmtId="14" fontId="71" fillId="31" borderId="1" xfId="244" applyNumberFormat="1" applyFont="1" applyFill="1" applyBorder="1"/>
    <xf numFmtId="0" fontId="71" fillId="31" borderId="1" xfId="244" applyFont="1" applyFill="1" applyBorder="1" applyProtection="1">
      <protection locked="0"/>
    </xf>
    <xf numFmtId="0" fontId="48" fillId="31" borderId="1" xfId="236" applyFill="1" applyBorder="1" applyAlignment="1" applyProtection="1">
      <alignment horizontal="left"/>
      <protection locked="0"/>
    </xf>
    <xf numFmtId="0" fontId="29" fillId="66" borderId="1" xfId="235" applyFont="1" applyFill="1" applyBorder="1" applyAlignment="1">
      <alignment wrapText="1"/>
    </xf>
    <xf numFmtId="0" fontId="23" fillId="65" borderId="24" xfId="3" applyFont="1" applyFill="1" applyBorder="1" applyAlignment="1" applyProtection="1">
      <alignment horizontal="left"/>
      <protection locked="0"/>
    </xf>
    <xf numFmtId="0" fontId="23" fillId="65" borderId="2" xfId="4" applyFont="1" applyFill="1" applyAlignment="1" applyProtection="1">
      <alignment horizontal="left"/>
      <protection locked="0"/>
    </xf>
    <xf numFmtId="0" fontId="21" fillId="65" borderId="2" xfId="5" applyFont="1" applyFill="1" applyAlignment="1" applyProtection="1">
      <alignment horizontal="left"/>
      <protection locked="0"/>
    </xf>
    <xf numFmtId="0" fontId="23" fillId="65" borderId="2" xfId="5" applyFont="1" applyFill="1" applyAlignment="1" applyProtection="1">
      <alignment horizontal="left"/>
      <protection locked="0"/>
    </xf>
    <xf numFmtId="0" fontId="23" fillId="65" borderId="24" xfId="7" applyFill="1" applyBorder="1" applyAlignment="1" applyProtection="1">
      <alignment horizontal="left"/>
      <protection locked="0"/>
    </xf>
    <xf numFmtId="0" fontId="35" fillId="64" borderId="0" xfId="220" applyFont="1" applyFill="1"/>
    <xf numFmtId="0" fontId="27" fillId="64" borderId="2" xfId="217" applyFont="1" applyFill="1" applyAlignment="1" applyProtection="1">
      <alignment horizontal="left"/>
      <protection locked="0"/>
    </xf>
    <xf numFmtId="0" fontId="27" fillId="64" borderId="28" xfId="217" applyFont="1" applyFill="1" applyBorder="1" applyAlignment="1" applyProtection="1">
      <alignment horizontal="left"/>
      <protection locked="0"/>
    </xf>
    <xf numFmtId="0" fontId="27" fillId="64" borderId="1" xfId="244" applyFont="1" applyFill="1" applyBorder="1" applyAlignment="1" applyProtection="1">
      <alignment horizontal="left"/>
      <protection locked="0"/>
    </xf>
    <xf numFmtId="0" fontId="27" fillId="64" borderId="2" xfId="108" applyFont="1" applyFill="1" applyAlignment="1" applyProtection="1">
      <alignment horizontal="left"/>
      <protection locked="0"/>
    </xf>
    <xf numFmtId="0" fontId="21" fillId="65" borderId="0" xfId="106" applyFont="1" applyFill="1" applyAlignment="1" applyProtection="1">
      <alignment horizontal="left"/>
      <protection locked="0"/>
    </xf>
    <xf numFmtId="0" fontId="23" fillId="65" borderId="2" xfId="108" applyFont="1" applyFill="1" applyAlignment="1" applyProtection="1">
      <alignment horizontal="left" vertical="top" wrapText="1"/>
      <protection locked="0"/>
    </xf>
    <xf numFmtId="0" fontId="23" fillId="65" borderId="2" xfId="108" applyFont="1" applyFill="1" applyAlignment="1" applyProtection="1">
      <alignment horizontal="left" vertical="top"/>
      <protection locked="0"/>
    </xf>
    <xf numFmtId="0" fontId="23" fillId="65" borderId="24" xfId="109" applyFont="1" applyFill="1" applyBorder="1" applyAlignment="1">
      <alignment horizontal="left" vertical="top" wrapText="1"/>
    </xf>
    <xf numFmtId="0" fontId="23" fillId="65" borderId="24" xfId="106" applyFont="1" applyFill="1" applyBorder="1" applyAlignment="1" applyProtection="1">
      <alignment horizontal="left" vertical="top" wrapText="1"/>
      <protection locked="0"/>
    </xf>
    <xf numFmtId="0" fontId="29" fillId="66" borderId="0" xfId="109" applyFont="1" applyFill="1" applyAlignment="1">
      <alignment wrapText="1"/>
    </xf>
    <xf numFmtId="164" fontId="8" fillId="66" borderId="0" xfId="109" applyNumberFormat="1" applyFill="1"/>
    <xf numFmtId="0" fontId="8" fillId="66" borderId="0" xfId="109" applyFill="1"/>
    <xf numFmtId="0" fontId="24" fillId="66" borderId="1" xfId="12" applyFont="1" applyFill="1" applyAlignment="1" applyProtection="1">
      <alignment horizontal="left"/>
      <protection locked="0"/>
    </xf>
    <xf numFmtId="0" fontId="24" fillId="66" borderId="0" xfId="106" applyFont="1" applyFill="1" applyAlignment="1" applyProtection="1">
      <alignment horizontal="left"/>
      <protection locked="0"/>
    </xf>
    <xf numFmtId="0" fontId="27" fillId="64" borderId="24" xfId="3" applyFont="1" applyFill="1" applyBorder="1" applyAlignment="1" applyProtection="1">
      <alignment horizontal="left"/>
      <protection locked="0"/>
    </xf>
    <xf numFmtId="0" fontId="27" fillId="64" borderId="2" xfId="4" applyFont="1" applyFill="1" applyAlignment="1" applyProtection="1">
      <alignment horizontal="left"/>
      <protection locked="0"/>
    </xf>
    <xf numFmtId="0" fontId="27" fillId="64" borderId="2" xfId="5" applyFont="1" applyFill="1" applyAlignment="1" applyProtection="1">
      <alignment horizontal="left"/>
      <protection locked="0"/>
    </xf>
    <xf numFmtId="0" fontId="27" fillId="64" borderId="24" xfId="7" applyFont="1" applyFill="1" applyBorder="1" applyAlignment="1" applyProtection="1">
      <alignment horizontal="left"/>
      <protection locked="0"/>
    </xf>
    <xf numFmtId="0" fontId="24" fillId="64" borderId="0" xfId="6" applyFont="1" applyFill="1" applyAlignment="1" applyProtection="1">
      <alignment horizontal="left" wrapText="1"/>
      <protection locked="0"/>
    </xf>
    <xf numFmtId="0" fontId="48" fillId="31" borderId="1" xfId="98" applyFill="1" applyBorder="1" applyAlignment="1" applyProtection="1">
      <alignment horizontal="left"/>
      <protection locked="0"/>
    </xf>
    <xf numFmtId="0" fontId="29" fillId="66" borderId="1" xfId="8" applyFont="1" applyFill="1" applyBorder="1" applyAlignment="1" applyProtection="1">
      <alignment horizontal="left"/>
      <protection locked="0"/>
    </xf>
    <xf numFmtId="164" fontId="5" fillId="66" borderId="1" xfId="9" applyNumberFormat="1" applyFont="1" applyFill="1" applyBorder="1"/>
    <xf numFmtId="0" fontId="5" fillId="66" borderId="1" xfId="8" applyFont="1" applyFill="1" applyBorder="1"/>
    <xf numFmtId="0" fontId="23" fillId="65" borderId="0" xfId="6" applyFill="1" applyAlignment="1" applyProtection="1">
      <alignment horizontal="left" wrapText="1"/>
      <protection locked="0"/>
    </xf>
    <xf numFmtId="0" fontId="32" fillId="12" borderId="0" xfId="220" applyFont="1" applyFill="1"/>
    <xf numFmtId="0" fontId="27" fillId="12" borderId="2" xfId="217" applyFont="1" applyFill="1" applyAlignment="1" applyProtection="1">
      <alignment horizontal="left"/>
      <protection locked="0"/>
    </xf>
    <xf numFmtId="0" fontId="27" fillId="12" borderId="28" xfId="217" applyFont="1" applyFill="1" applyBorder="1" applyAlignment="1" applyProtection="1">
      <alignment horizontal="left"/>
      <protection locked="0"/>
    </xf>
    <xf numFmtId="0" fontId="0" fillId="67" borderId="1" xfId="0" applyFill="1" applyBorder="1" applyAlignment="1" applyProtection="1">
      <alignment horizontal="left" vertical="center"/>
      <protection locked="0"/>
    </xf>
    <xf numFmtId="0" fontId="73" fillId="67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58" fillId="0" borderId="1" xfId="0" applyFont="1" applyBorder="1" applyAlignment="1" applyProtection="1">
      <alignment vertical="center"/>
      <protection locked="0"/>
    </xf>
    <xf numFmtId="0" fontId="3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8" fillId="8" borderId="1" xfId="107" applyFont="1" applyFill="1" applyBorder="1" applyAlignment="1" applyProtection="1">
      <alignment horizontal="left" vertical="center"/>
      <protection locked="0"/>
    </xf>
    <xf numFmtId="0" fontId="22" fillId="8" borderId="1" xfId="107" applyFont="1" applyFill="1" applyBorder="1" applyAlignment="1" applyProtection="1">
      <alignment horizontal="left" wrapText="1"/>
      <protection locked="0"/>
    </xf>
    <xf numFmtId="0" fontId="27" fillId="12" borderId="1" xfId="108" applyFont="1" applyFill="1" applyBorder="1" applyAlignment="1" applyProtection="1">
      <alignment horizontal="left" wrapText="1"/>
      <protection locked="0"/>
    </xf>
    <xf numFmtId="0" fontId="21" fillId="65" borderId="0" xfId="0" applyFont="1" applyFill="1" applyProtection="1">
      <protection locked="0"/>
    </xf>
    <xf numFmtId="0" fontId="21" fillId="65" borderId="0" xfId="0" applyFont="1" applyFill="1" applyAlignment="1" applyProtection="1">
      <alignment horizontal="right" wrapText="1"/>
      <protection locked="0"/>
    </xf>
    <xf numFmtId="0" fontId="21" fillId="65" borderId="1" xfId="0" applyFont="1" applyFill="1" applyBorder="1" applyProtection="1">
      <protection locked="0"/>
    </xf>
    <xf numFmtId="0" fontId="21" fillId="65" borderId="1" xfId="0" applyFont="1" applyFill="1" applyBorder="1" applyAlignment="1" applyProtection="1">
      <alignment horizontal="right" vertical="center" wrapText="1"/>
      <protection locked="0"/>
    </xf>
    <xf numFmtId="0" fontId="21" fillId="65" borderId="1" xfId="107" applyFont="1" applyFill="1" applyBorder="1" applyAlignment="1" applyProtection="1">
      <alignment horizontal="left" wrapText="1"/>
      <protection locked="0"/>
    </xf>
    <xf numFmtId="0" fontId="4" fillId="0" borderId="1" xfId="245" applyBorder="1"/>
    <xf numFmtId="0" fontId="35" fillId="0" borderId="1" xfId="12" applyAlignment="1"/>
    <xf numFmtId="0" fontId="35" fillId="0" borderId="1" xfId="12" applyAlignment="1" applyProtection="1">
      <protection locked="0"/>
    </xf>
    <xf numFmtId="0" fontId="27" fillId="0" borderId="1" xfId="0" applyFont="1" applyBorder="1" applyAlignment="1" applyProtection="1">
      <alignment horizontal="left"/>
      <protection locked="0"/>
    </xf>
    <xf numFmtId="164" fontId="29" fillId="31" borderId="1" xfId="9" applyNumberFormat="1" applyFont="1" applyFill="1" applyBorder="1"/>
    <xf numFmtId="0" fontId="32" fillId="0" borderId="1" xfId="246" applyFont="1" applyBorder="1"/>
    <xf numFmtId="0" fontId="23" fillId="65" borderId="1" xfId="108" applyFont="1" applyFill="1" applyBorder="1" applyAlignment="1" applyProtection="1">
      <alignment horizontal="left" vertical="top" wrapText="1"/>
      <protection locked="0"/>
    </xf>
    <xf numFmtId="0" fontId="23" fillId="65" borderId="1" xfId="108" applyFont="1" applyFill="1" applyBorder="1" applyAlignment="1" applyProtection="1">
      <alignment horizontal="left" vertical="top"/>
      <protection locked="0"/>
    </xf>
    <xf numFmtId="0" fontId="23" fillId="65" borderId="28" xfId="108" applyFont="1" applyFill="1" applyBorder="1" applyAlignment="1" applyProtection="1">
      <alignment horizontal="left" vertical="top" wrapText="1"/>
      <protection locked="0"/>
    </xf>
    <xf numFmtId="0" fontId="69" fillId="64" borderId="1" xfId="247" applyFont="1" applyFill="1" applyBorder="1" applyAlignment="1" applyProtection="1">
      <alignment horizontal="left"/>
      <protection locked="0"/>
    </xf>
    <xf numFmtId="0" fontId="29" fillId="68" borderId="1" xfId="248" applyFont="1" applyFill="1" applyBorder="1" applyAlignment="1">
      <alignment wrapText="1"/>
    </xf>
    <xf numFmtId="0" fontId="28" fillId="31" borderId="1" xfId="107" applyFont="1" applyFill="1" applyBorder="1" applyAlignment="1" applyProtection="1">
      <alignment horizontal="left"/>
      <protection locked="0"/>
    </xf>
    <xf numFmtId="0" fontId="22" fillId="31" borderId="1" xfId="107" applyFont="1" applyFill="1" applyBorder="1" applyAlignment="1" applyProtection="1">
      <alignment horizontal="left"/>
      <protection locked="0"/>
    </xf>
    <xf numFmtId="0" fontId="29" fillId="66" borderId="1" xfId="249" applyFont="1" applyFill="1" applyBorder="1"/>
    <xf numFmtId="0" fontId="3" fillId="66" borderId="1" xfId="249" applyFill="1" applyBorder="1"/>
    <xf numFmtId="164" fontId="3" fillId="66" borderId="1" xfId="249" applyNumberFormat="1" applyFill="1" applyBorder="1"/>
    <xf numFmtId="164" fontId="3" fillId="7" borderId="1" xfId="249" applyNumberFormat="1" applyBorder="1"/>
    <xf numFmtId="0" fontId="69" fillId="0" borderId="1" xfId="248" applyFont="1" applyBorder="1" applyProtection="1">
      <protection locked="0"/>
    </xf>
    <xf numFmtId="49" fontId="48" fillId="4" borderId="1" xfId="110" applyNumberFormat="1" applyBorder="1" applyAlignment="1" applyProtection="1">
      <alignment horizontal="left"/>
      <protection locked="0"/>
    </xf>
    <xf numFmtId="49" fontId="70" fillId="63" borderId="1" xfId="0" applyNumberFormat="1" applyFont="1" applyFill="1" applyBorder="1"/>
    <xf numFmtId="49" fontId="48" fillId="4" borderId="1" xfId="110" applyNumberFormat="1" applyBorder="1" applyAlignment="1" applyProtection="1">
      <alignment horizontal="left" wrapText="1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0" fontId="69" fillId="12" borderId="1" xfId="247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49" fillId="4" borderId="1" xfId="110" applyFont="1" applyBorder="1" applyAlignment="1" applyProtection="1">
      <alignment horizontal="left"/>
      <protection locked="0"/>
    </xf>
    <xf numFmtId="0" fontId="76" fillId="0" borderId="1" xfId="248" applyFont="1" applyBorder="1" applyProtection="1">
      <protection locked="0"/>
    </xf>
    <xf numFmtId="0" fontId="35" fillId="0" borderId="1" xfId="0" applyFont="1" applyBorder="1" applyProtection="1">
      <protection locked="0"/>
    </xf>
    <xf numFmtId="0" fontId="2" fillId="0" borderId="1" xfId="245" applyFont="1" applyBorder="1"/>
    <xf numFmtId="20" fontId="49" fillId="4" borderId="1" xfId="110" applyNumberFormat="1" applyFont="1" applyBorder="1" applyAlignment="1" applyProtection="1">
      <alignment horizontal="left"/>
      <protection locked="0"/>
    </xf>
    <xf numFmtId="169" fontId="49" fillId="4" borderId="1" xfId="110" applyNumberFormat="1" applyFont="1" applyBorder="1" applyAlignment="1" applyProtection="1">
      <alignment horizontal="left"/>
      <protection locked="0"/>
    </xf>
    <xf numFmtId="164" fontId="1" fillId="7" borderId="1" xfId="249" applyNumberFormat="1" applyFont="1" applyBorder="1"/>
    <xf numFmtId="49" fontId="49" fillId="4" borderId="1" xfId="110" applyNumberFormat="1" applyFont="1" applyBorder="1" applyAlignment="1" applyProtection="1">
      <alignment horizontal="left"/>
      <protection locked="0"/>
    </xf>
    <xf numFmtId="49" fontId="1" fillId="7" borderId="1" xfId="249" applyNumberFormat="1" applyFont="1" applyBorder="1"/>
    <xf numFmtId="49" fontId="76" fillId="0" borderId="1" xfId="248" applyNumberFormat="1" applyFont="1" applyBorder="1" applyProtection="1">
      <protection locked="0"/>
    </xf>
    <xf numFmtId="49" fontId="35" fillId="0" borderId="1" xfId="0" applyNumberFormat="1" applyFont="1" applyBorder="1" applyProtection="1">
      <protection locked="0"/>
    </xf>
    <xf numFmtId="49" fontId="35" fillId="0" borderId="0" xfId="0" applyNumberFormat="1" applyFont="1" applyProtection="1">
      <protection locked="0"/>
    </xf>
    <xf numFmtId="0" fontId="77" fillId="65" borderId="1" xfId="247" applyFont="1" applyFill="1" applyBorder="1" applyAlignment="1" applyProtection="1">
      <alignment horizontal="left"/>
      <protection locked="0"/>
    </xf>
    <xf numFmtId="0" fontId="52" fillId="33" borderId="0" xfId="111" applyFont="1" applyFill="1" applyAlignment="1">
      <alignment horizontal="center" vertical="center" wrapText="1"/>
    </xf>
    <xf numFmtId="0" fontId="52" fillId="33" borderId="0" xfId="111" applyFont="1" applyFill="1" applyAlignment="1">
      <alignment horizontal="center" vertical="center"/>
    </xf>
    <xf numFmtId="0" fontId="21" fillId="32" borderId="0" xfId="106" applyFont="1" applyFill="1" applyAlignment="1" applyProtection="1">
      <alignment horizontal="center"/>
      <protection locked="0"/>
    </xf>
    <xf numFmtId="0" fontId="73" fillId="67" borderId="1" xfId="0" applyFont="1" applyFill="1" applyBorder="1" applyAlignment="1" applyProtection="1">
      <alignment horizontal="left" vertical="center"/>
      <protection locked="0"/>
    </xf>
    <xf numFmtId="0" fontId="74" fillId="67" borderId="1" xfId="108" applyFont="1" applyFill="1" applyBorder="1" applyAlignment="1" applyProtection="1">
      <alignment horizontal="left" wrapText="1"/>
      <protection locked="0"/>
    </xf>
    <xf numFmtId="0" fontId="25" fillId="29" borderId="26" xfId="203" applyFont="1" applyBorder="1" applyAlignment="1" applyProtection="1">
      <alignment horizontal="left"/>
      <protection locked="0"/>
    </xf>
    <xf numFmtId="0" fontId="35" fillId="0" borderId="27" xfId="244" applyBorder="1" applyAlignment="1" applyProtection="1">
      <alignment horizontal="left"/>
      <protection locked="0"/>
    </xf>
    <xf numFmtId="14" fontId="32" fillId="0" borderId="1" xfId="244" applyNumberFormat="1" applyFont="1" applyBorder="1"/>
    <xf numFmtId="0" fontId="32" fillId="0" borderId="1" xfId="244" applyFont="1" applyBorder="1" applyProtection="1">
      <protection locked="0"/>
    </xf>
    <xf numFmtId="0" fontId="21" fillId="32" borderId="5" xfId="106" applyFont="1" applyFill="1" applyBorder="1" applyAlignment="1" applyProtection="1">
      <alignment horizontal="center"/>
      <protection locked="0"/>
    </xf>
  </cellXfs>
  <cellStyles count="250">
    <cellStyle name="_ADFDI_DataEntryGridStyle" xfId="28" xr:uid="{00000000-0005-0000-0000-000000000000}"/>
    <cellStyle name="_ADFDI_DataEntryGridStyle_currency" xfId="29" xr:uid="{00000000-0005-0000-0000-000001000000}"/>
    <cellStyle name="_ADFDI_DataEntryGridStyle_integer" xfId="30" xr:uid="{00000000-0005-0000-0000-000002000000}"/>
    <cellStyle name="_ADFDI_FormBottomStyle" xfId="25" xr:uid="{00000000-0005-0000-0000-000003000000}"/>
    <cellStyle name="_ADFDI_FormDoubleClickCellStyle" xfId="26" xr:uid="{00000000-0005-0000-0000-000004000000}"/>
    <cellStyle name="_ADFDI_FormTopStyle" xfId="24" xr:uid="{00000000-0005-0000-0000-000005000000}"/>
    <cellStyle name="_ADFDI_HeaderStyle" xfId="16" xr:uid="{00000000-0005-0000-0000-000006000000}"/>
    <cellStyle name="_ADFDI_InputTextStyle" xfId="15" xr:uid="{00000000-0005-0000-0000-000007000000}"/>
    <cellStyle name="_ADFDI_InputTextStyle_Date" xfId="31" xr:uid="{00000000-0005-0000-0000-000008000000}"/>
    <cellStyle name="_ADFDI_LabelStyle" xfId="13" xr:uid="{00000000-0005-0000-0000-000009000000}"/>
    <cellStyle name="_ADFDI_OutputTextStyle" xfId="14" xr:uid="{00000000-0005-0000-0000-00000A000000}"/>
    <cellStyle name="_ADFDI_ReadOnlyTableStyle" xfId="18" xr:uid="{00000000-0005-0000-0000-00000B000000}"/>
    <cellStyle name="_ADFDI_TableCellROStyle" xfId="20" xr:uid="{00000000-0005-0000-0000-00000C000000}"/>
    <cellStyle name="_ADFDI_TableCellStyle" xfId="19" xr:uid="{00000000-0005-0000-0000-00000D000000}"/>
    <cellStyle name="_ADFDI_TableCellStyle 2" xfId="166" xr:uid="{2664AB29-BEE9-46F2-9987-8051C6AFC5AD}"/>
    <cellStyle name="_ADFDI_TableChangedColumnStyle" xfId="22" xr:uid="{00000000-0005-0000-0000-00000E000000}"/>
    <cellStyle name="_ADFDI_TableDoubleClickCellStyle" xfId="21" xr:uid="{00000000-0005-0000-0000-00000F000000}"/>
    <cellStyle name="_ADFDI_TableFlagColumnStyle" xfId="23" xr:uid="{00000000-0005-0000-0000-000010000000}"/>
    <cellStyle name="_ADFDI_TableKeyCellStyle" xfId="27" xr:uid="{00000000-0005-0000-0000-000011000000}"/>
    <cellStyle name="_ADFDI_TriangleHeaderStyle" xfId="17" xr:uid="{00000000-0005-0000-0000-000012000000}"/>
    <cellStyle name="20% - Accent1" xfId="128" builtinId="30" customBuiltin="1"/>
    <cellStyle name="20% - Accent2" xfId="130" builtinId="34" customBuiltin="1"/>
    <cellStyle name="20% - Accent3" xfId="133" builtinId="38" customBuiltin="1"/>
    <cellStyle name="20% - Accent4" xfId="135" builtinId="42" customBuiltin="1"/>
    <cellStyle name="20% - Accent5" xfId="8" builtinId="46"/>
    <cellStyle name="20% - Accent5 2" xfId="9" xr:uid="{00000000-0005-0000-0000-000014000000}"/>
    <cellStyle name="20% - Accent5 2 2" xfId="101" xr:uid="{00000000-0005-0000-0000-000015000000}"/>
    <cellStyle name="20% - Accent5 2 2 2" xfId="230" xr:uid="{D1D2D677-55EB-462B-AD5F-6025CA8DA6A8}"/>
    <cellStyle name="20% - Accent5 2 2 3" xfId="213" xr:uid="{DCD8540C-6E90-4BA8-B9E3-111BC116E984}"/>
    <cellStyle name="20% - Accent5 2 2 4" xfId="169" xr:uid="{BE513CD9-6EC1-4B59-A09C-FA60FEAE8C74}"/>
    <cellStyle name="20% - Accent5 2 3" xfId="103" xr:uid="{00000000-0005-0000-0000-000016000000}"/>
    <cellStyle name="20% - Accent5 2 3 2" xfId="232" xr:uid="{11DE5E1C-4016-444C-9565-1C462403D375}"/>
    <cellStyle name="20% - Accent5 2 3 3" xfId="171" xr:uid="{D65D27B7-BDBA-4C9E-96CC-BE365120CE3C}"/>
    <cellStyle name="20% - Accent5 2 4" xfId="109" xr:uid="{00000000-0005-0000-0000-000017000000}"/>
    <cellStyle name="20% - Accent5 2 4 14" xfId="249" xr:uid="{D2966238-02FE-4C24-87F4-5244974FAD3B}"/>
    <cellStyle name="20% - Accent5 2 4 2" xfId="235" xr:uid="{D17F30E7-CADA-4FD2-AB2E-38DCBD1A2712}"/>
    <cellStyle name="20% - Accent5 2 4 3" xfId="177" xr:uid="{1D670326-FC59-474C-8F1E-F14FDF2BC075}"/>
    <cellStyle name="20% - Accent5 2 5" xfId="208" xr:uid="{18115C53-5589-46A3-A3F6-F23C6D515F53}"/>
    <cellStyle name="20% - Accent5 2 6" xfId="148" xr:uid="{7BD9AC5B-6C95-4BC1-BCC6-3A0C5BA6BC12}"/>
    <cellStyle name="20% - Accent5 3" xfId="11" xr:uid="{00000000-0005-0000-0000-000018000000}"/>
    <cellStyle name="20% - Accent5 3 2" xfId="227" xr:uid="{9AA1F3EB-A544-4CB3-882D-9C98F6B43F14}"/>
    <cellStyle name="20% - Accent5 3 3" xfId="149" xr:uid="{CA69FCF0-C0A5-497F-A0D0-96207ECBE4F4}"/>
    <cellStyle name="20% - Accent5 4" xfId="100" xr:uid="{00000000-0005-0000-0000-000019000000}"/>
    <cellStyle name="20% - Accent5 4 2" xfId="229" xr:uid="{EECF360A-2DA4-49ED-A87A-F149A82D9E17}"/>
    <cellStyle name="20% - Accent5 4 3" xfId="168" xr:uid="{E78C5B66-A624-409A-B750-D890E03BA294}"/>
    <cellStyle name="20% - Accent5 5" xfId="102" xr:uid="{00000000-0005-0000-0000-00001A000000}"/>
    <cellStyle name="20% - Accent5 5 2" xfId="231" xr:uid="{4C1F71E6-DA76-43E2-A498-E4ABAE252A08}"/>
    <cellStyle name="20% - Accent5 5 3" xfId="170" xr:uid="{F4BD680F-AAF2-442F-A09C-B91EFCA2A677}"/>
    <cellStyle name="20% - Accent5 6" xfId="105" xr:uid="{00000000-0005-0000-0000-00001B000000}"/>
    <cellStyle name="20% - Accent5 6 2" xfId="234" xr:uid="{0859394B-6198-4CD6-A297-4D6378DA13C7}"/>
    <cellStyle name="20% - Accent5 6 3" xfId="173" xr:uid="{94930046-17C7-4B7E-9F8B-656B1CD6D82D}"/>
    <cellStyle name="20% - Accent5 7" xfId="202" xr:uid="{A1726E1E-CCEA-40D6-838D-156EC1F75DA7}"/>
    <cellStyle name="20% - Accent5 8" xfId="147" xr:uid="{24AE9876-9720-43FB-8D70-F5945EDC4850}"/>
    <cellStyle name="20% - Accent6" xfId="140" builtinId="50" customBuiltin="1"/>
    <cellStyle name="40% - Accent1" xfId="129" builtinId="31" customBuiltin="1"/>
    <cellStyle name="40% - Accent2" xfId="131" builtinId="35" customBuiltin="1"/>
    <cellStyle name="40% - Accent3" xfId="134" builtinId="39" customBuiltin="1"/>
    <cellStyle name="40% - Accent4" xfId="136" builtinId="43" customBuiltin="1"/>
    <cellStyle name="40% - Accent5" xfId="138" builtinId="47" customBuiltin="1"/>
    <cellStyle name="40% - Accent6" xfId="141" builtinId="51" customBuiltin="1"/>
    <cellStyle name="60% - Accent1 2" xfId="185" xr:uid="{D460516B-84CD-497D-B545-4AD7A0FD8389}"/>
    <cellStyle name="60% - Accent2 2" xfId="188" xr:uid="{C9A38667-DC65-409C-9C5A-0DE73B3A7960}"/>
    <cellStyle name="60% - Accent3 2" xfId="191" xr:uid="{87877BBA-9A71-4637-AF09-C8007F0B2135}"/>
    <cellStyle name="60% - Accent4 2" xfId="194" xr:uid="{BA7AFA67-2CF9-4A52-BB0F-3815FE228594}"/>
    <cellStyle name="60% - Accent5 2" xfId="197" xr:uid="{24D12F51-86C8-4197-8327-7FD3ED63D340}"/>
    <cellStyle name="60% - Accent6 2" xfId="200" xr:uid="{2F352F90-DAE1-4AE8-AE46-BA1FD39D387C}"/>
    <cellStyle name="Accent1" xfId="127" builtinId="29" customBuiltin="1"/>
    <cellStyle name="Accent1 2" xfId="237" xr:uid="{3BA55BD3-BC22-4272-B619-37F84E7F01D2}"/>
    <cellStyle name="Accent2" xfId="6" builtinId="33" customBuiltin="1"/>
    <cellStyle name="Accent2 2" xfId="207" xr:uid="{C2808CB0-0C6B-4684-A96F-D352EA29747A}"/>
    <cellStyle name="Accent3" xfId="132" builtinId="37" customBuiltin="1"/>
    <cellStyle name="Accent4" xfId="7" builtinId="41" customBuiltin="1"/>
    <cellStyle name="Accent4 2" xfId="107" xr:uid="{00000000-0005-0000-0000-00001E000000}"/>
    <cellStyle name="Accent5" xfId="137" builtinId="45" customBuiltin="1"/>
    <cellStyle name="Accent6" xfId="139" builtinId="49" customBuiltin="1"/>
    <cellStyle name="Accent6 2" xfId="240" xr:uid="{37CF9839-AD37-4DE7-9B2B-402946D42875}"/>
    <cellStyle name="APPS_Default_Background" xfId="32" xr:uid="{00000000-0005-0000-0000-00001F000000}"/>
    <cellStyle name="Bad" xfId="121" builtinId="27" customBuiltin="1"/>
    <cellStyle name="Calculation" xfId="5" builtinId="22" customBuiltin="1"/>
    <cellStyle name="Check Cell" xfId="123" builtinId="23" customBuiltin="1"/>
    <cellStyle name="Explanatory Text" xfId="125" builtinId="53" customBuiltin="1"/>
    <cellStyle name="Good" xfId="120" builtinId="26" customBuiltin="1"/>
    <cellStyle name="Heading 1" xfId="116" builtinId="16" customBuiltin="1"/>
    <cellStyle name="Heading 2" xfId="117" builtinId="17" customBuiltin="1"/>
    <cellStyle name="Heading 3" xfId="118" builtinId="18" customBuiltin="1"/>
    <cellStyle name="Heading 4" xfId="119" builtinId="19" customBuiltin="1"/>
    <cellStyle name="Hyperlink" xfId="2" builtinId="8"/>
    <cellStyle name="Hyperlink 2" xfId="10" xr:uid="{00000000-0005-0000-0000-000024000000}"/>
    <cellStyle name="Hyperlink 2 2" xfId="114" xr:uid="{F1549AFF-973B-4C15-92F4-C553E71E33D6}"/>
    <cellStyle name="Hyperlink 2 3" xfId="214" xr:uid="{07658B12-700D-4400-B698-40DF49F2F6DB}"/>
    <cellStyle name="Hyperlink 3" xfId="113" xr:uid="{08D7213B-DA9E-4D9A-BE41-3DF8CF9C098C}"/>
    <cellStyle name="Hyperlink 3 2" xfId="221" xr:uid="{CE01F86A-D8F5-4FBC-8044-F5569843C288}"/>
    <cellStyle name="Hyperlink 4" xfId="216" xr:uid="{72A0A1BC-AA00-4B37-AE6E-F9C3B7F98386}"/>
    <cellStyle name="Hyperlink 5" xfId="210" xr:uid="{71F73770-279F-42A9-9B82-933CE60A8FF9}"/>
    <cellStyle name="Hyperlink 6" xfId="242" xr:uid="{C195F287-7402-4BF4-BE8A-4BF500CAE05C}"/>
    <cellStyle name="Input" xfId="4" builtinId="20" customBuiltin="1"/>
    <cellStyle name="Input 2" xfId="108" xr:uid="{00000000-0005-0000-0000-000026000000}"/>
    <cellStyle name="Input 2 2" xfId="217" xr:uid="{3EF1783A-1786-49BD-9ABA-10B268B816C5}"/>
    <cellStyle name="Input 2 3" xfId="206" xr:uid="{962F4343-C9DF-420F-8B79-0D2A02C71C65}"/>
    <cellStyle name="Input 2 3 4" xfId="247" xr:uid="{D61D9D23-F85A-4E00-B14C-9195633363B6}"/>
    <cellStyle name="Linked Cell" xfId="122" builtinId="24" customBuiltin="1"/>
    <cellStyle name="Neutral" xfId="3" builtinId="28" customBuiltin="1"/>
    <cellStyle name="Neutral 2" xfId="203" xr:uid="{73D62121-2C71-4A91-8BF0-606F84C7EF65}"/>
    <cellStyle name="Normal" xfId="0" builtinId="0"/>
    <cellStyle name="Normal 10" xfId="205" xr:uid="{1FDC9B98-8267-4C8E-BEA2-044E8175C4F5}"/>
    <cellStyle name="Normal 10 2" xfId="112" xr:uid="{7C60FE06-89F7-43B3-9D43-525823B99E56}"/>
    <cellStyle name="Normal 10 2 2" xfId="244" xr:uid="{991C47C5-7765-4D83-8BB0-B7EFE6E365B6}"/>
    <cellStyle name="Normal 14" xfId="245" xr:uid="{3493EBCC-FBD1-4865-BD1C-0F7920E792E9}"/>
    <cellStyle name="Normal 2" xfId="1" xr:uid="{00000000-0005-0000-0000-000029000000}"/>
    <cellStyle name="Normal 2 2" xfId="106" xr:uid="{00000000-0005-0000-0000-00002A000000}"/>
    <cellStyle name="Normal 2 2 2" xfId="220" xr:uid="{DD3B7D01-2D01-446D-99B2-EFA6663DBC21}"/>
    <cellStyle name="Normal 2 2 21" xfId="246" xr:uid="{9A1B39F0-07F8-4F9D-8963-096185E777E1}"/>
    <cellStyle name="Normal 2 2 3" xfId="174" xr:uid="{ECC685D9-88F7-46D5-81B2-71C022E34ABF}"/>
    <cellStyle name="Normal 2 3" xfId="218" xr:uid="{FE046DA4-BF42-4679-A228-CB85473F5C06}"/>
    <cellStyle name="Normal 2 4" xfId="212" xr:uid="{F37143B7-7D78-4CB7-B8CE-A9F7EF78F24C}"/>
    <cellStyle name="Normal 2 5" xfId="204" xr:uid="{6970E580-FBD1-46DD-B45E-E2DEFB8C98D9}"/>
    <cellStyle name="Normal 2 6" xfId="143" xr:uid="{92C86913-4481-46A0-A044-906B6E2A6BB8}"/>
    <cellStyle name="Normal 3" xfId="12" xr:uid="{00000000-0005-0000-0000-00002B000000}"/>
    <cellStyle name="Normal 3 2" xfId="228" xr:uid="{2E26F40A-B4AB-4604-B46A-70E305BC5DD1}"/>
    <cellStyle name="Normal 3 2 2" xfId="243" xr:uid="{2FEEA66E-266C-4060-9F01-0D5B23AC1F0A}"/>
    <cellStyle name="Normal 3 3" xfId="222" xr:uid="{B026B971-B607-40F2-A93B-8DEBC3EDA6B1}"/>
    <cellStyle name="Normal 3 4" xfId="167" xr:uid="{C45ABAFB-1B55-4DF5-873B-2AB8BF1F03A8}"/>
    <cellStyle name="Normal 4" xfId="99" xr:uid="{00000000-0005-0000-0000-00002C000000}"/>
    <cellStyle name="Normal 4 2" xfId="219" xr:uid="{567FBF67-3913-4F33-B598-3276548393E7}"/>
    <cellStyle name="Normal 4 3" xfId="224" xr:uid="{04D387FA-8A27-4562-8A7F-85F9E686016F}"/>
    <cellStyle name="Normal 4 4" xfId="215" xr:uid="{D250E122-B8C0-4614-AB05-1D3E9705EFE8}"/>
    <cellStyle name="Normal 5" xfId="238" xr:uid="{F4DB2798-C71C-496D-950E-EAD84F60575E}"/>
    <cellStyle name="Normal 6" xfId="104" xr:uid="{00000000-0005-0000-0000-00002D000000}"/>
    <cellStyle name="Normal 6 2" xfId="233" xr:uid="{3C1BFF93-71F0-4871-B81A-44B49CE93BFE}"/>
    <cellStyle name="Normal 6 3" xfId="172" xr:uid="{60E599C0-1EE8-4BE8-B4C5-E0A32246D5F4}"/>
    <cellStyle name="Normal 7" xfId="111" xr:uid="{27AC628C-355A-4A16-81CD-FBC96CFB1C1A}"/>
    <cellStyle name="Normal 7 2" xfId="201" xr:uid="{6F8F535B-84DF-42DB-A80E-426BA80823E7}"/>
    <cellStyle name="Normal 77" xfId="248" xr:uid="{16E1A036-8F4E-4263-AF7F-6FDEAD549E43}"/>
    <cellStyle name="Normal 8" xfId="226" xr:uid="{3C8DB636-D17A-4C6B-8E97-D3D7A24FD52B}"/>
    <cellStyle name="Note 2" xfId="239" xr:uid="{A8023F16-1D82-45BA-A64B-168232E5FB3E}"/>
    <cellStyle name="Note 3" xfId="241" xr:uid="{BBD39425-5EBF-4739-9992-DC66ABDA6F68}"/>
    <cellStyle name="Note 4" xfId="209" xr:uid="{F79BD8D9-D65C-40CD-AA90-2E6EC2E6A456}"/>
    <cellStyle name="Oracle Background Cell Color" xfId="33" xr:uid="{00000000-0005-0000-0000-000030000000}"/>
    <cellStyle name="Oracle Background Cell Color bld" xfId="34" xr:uid="{00000000-0005-0000-0000-000031000000}"/>
    <cellStyle name="Oracle Background Cell Color Last Downloaded" xfId="35" xr:uid="{00000000-0005-0000-0000-000032000000}"/>
    <cellStyle name="Oracle basic L" xfId="36" xr:uid="{00000000-0005-0000-0000-000033000000}"/>
    <cellStyle name="Oracle basic L bdr" xfId="37" xr:uid="{00000000-0005-0000-0000-000034000000}"/>
    <cellStyle name="Oracle basic L bdr 2" xfId="165" xr:uid="{5D60600A-6E79-46A0-BC4D-4FAE399DF90B}"/>
    <cellStyle name="Oracle basic L bdr date" xfId="38" xr:uid="{00000000-0005-0000-0000-000035000000}"/>
    <cellStyle name="Oracle basic L bdr date 2" xfId="164" xr:uid="{9603ED01-B587-4158-BCDE-62037EC83771}"/>
    <cellStyle name="Oracle basic L bdr date Time" xfId="39" xr:uid="{00000000-0005-0000-0000-000036000000}"/>
    <cellStyle name="Oracle basic L bdr date Time 2" xfId="163" xr:uid="{4F8701F1-89AD-46C0-8A88-D4AFC3E2E74E}"/>
    <cellStyle name="Oracle basic L bdr Wrap" xfId="40" xr:uid="{00000000-0005-0000-0000-000037000000}"/>
    <cellStyle name="Oracle basic L bdr Wrap 2" xfId="162" xr:uid="{4AA8663A-846B-4DDE-8237-975F7627DF99}"/>
    <cellStyle name="Oracle basic L Bld" xfId="41" xr:uid="{00000000-0005-0000-0000-000038000000}"/>
    <cellStyle name="Oracle basic L Bld bdr" xfId="42" xr:uid="{00000000-0005-0000-0000-000039000000}"/>
    <cellStyle name="Oracle basic L Bld bdr 2" xfId="161" xr:uid="{2603D86A-A7C1-43FC-8FC1-C6589F6C21B8}"/>
    <cellStyle name="Oracle basic L Bld bdr Wrap" xfId="43" xr:uid="{00000000-0005-0000-0000-00003A000000}"/>
    <cellStyle name="Oracle basic L Bld Hdr" xfId="44" xr:uid="{00000000-0005-0000-0000-00003B000000}"/>
    <cellStyle name="Oracle basic L Bld Hdr 2" xfId="160" xr:uid="{0A3F239F-1578-4464-86B1-A506CFF5E3AB}"/>
    <cellStyle name="Oracle basic L Bld Wrap" xfId="45" xr:uid="{00000000-0005-0000-0000-00003C000000}"/>
    <cellStyle name="Oracle basic L date" xfId="46" xr:uid="{00000000-0005-0000-0000-00003D000000}"/>
    <cellStyle name="Oracle basic L Wrap" xfId="47" xr:uid="{00000000-0005-0000-0000-00003E000000}"/>
    <cellStyle name="Oracle basic R" xfId="48" xr:uid="{00000000-0005-0000-0000-00003F000000}"/>
    <cellStyle name="Oracle basic R bdr" xfId="49" xr:uid="{00000000-0005-0000-0000-000040000000}"/>
    <cellStyle name="Oracle basic R bdr 2" xfId="225" xr:uid="{F7039FA8-7AD8-4C69-A716-6C63E015466F}"/>
    <cellStyle name="Oracle basic R bdr Date" xfId="50" xr:uid="{00000000-0005-0000-0000-000041000000}"/>
    <cellStyle name="Oracle basic R bdr Date 2" xfId="142" xr:uid="{3F3C82C8-4C5B-496A-B4D5-A16BF35626D1}"/>
    <cellStyle name="Oracle basic R bdr Wrap" xfId="51" xr:uid="{00000000-0005-0000-0000-000042000000}"/>
    <cellStyle name="Oracle basic R bdr Wrap 2" xfId="144" xr:uid="{E1ED41F3-1376-493D-9B21-CD7707BCAD3B}"/>
    <cellStyle name="Oracle basic R Bld" xfId="52" xr:uid="{00000000-0005-0000-0000-000043000000}"/>
    <cellStyle name="Oracle basic R Bld bdr" xfId="53" xr:uid="{00000000-0005-0000-0000-000044000000}"/>
    <cellStyle name="Oracle basic R Bld bdr 2" xfId="176" xr:uid="{11AFDEE4-9A98-4008-A722-CBCF370320A8}"/>
    <cellStyle name="Oracle basic R Bld bdr Wrap" xfId="54" xr:uid="{00000000-0005-0000-0000-000045000000}"/>
    <cellStyle name="Oracle basic R Bld bdr Wrap 2" xfId="145" xr:uid="{AC6F2CB9-03B5-4EE3-A56B-F20D27465B68}"/>
    <cellStyle name="Oracle basic R Bld Wrap" xfId="55" xr:uid="{00000000-0005-0000-0000-000046000000}"/>
    <cellStyle name="Oracle basic R Date" xfId="56" xr:uid="{00000000-0005-0000-0000-000047000000}"/>
    <cellStyle name="Oracle basic R Wrap" xfId="57" xr:uid="{00000000-0005-0000-0000-000048000000}"/>
    <cellStyle name="Oracle Basic White Cell" xfId="58" xr:uid="{00000000-0005-0000-0000-000049000000}"/>
    <cellStyle name="Oracle Basic White Cell 2" xfId="181" xr:uid="{86826476-B259-4544-97CE-18BE52833368}"/>
    <cellStyle name="Oracle Basic White Cell Amount" xfId="59" xr:uid="{00000000-0005-0000-0000-00004A000000}"/>
    <cellStyle name="Oracle Basic White Cell Amount 2" xfId="180" xr:uid="{A31707AB-24DB-43E2-9BDD-A22D24180DB4}"/>
    <cellStyle name="Oracle Basic White Cell Left Aligned" xfId="60" xr:uid="{00000000-0005-0000-0000-00004B000000}"/>
    <cellStyle name="Oracle Basic White Cell Left Aligned 2" xfId="179" xr:uid="{BA008A38-58B0-4E39-84E7-23210FEDF0EE}"/>
    <cellStyle name="Oracle Basic White Cell Wrap" xfId="61" xr:uid="{00000000-0005-0000-0000-00004C000000}"/>
    <cellStyle name="Oracle Basic White Cell Wrap 2" xfId="178" xr:uid="{DD11922A-BD9D-4A53-85BC-959275025329}"/>
    <cellStyle name="Oracle Basic White Cell_bold_topleftborder" xfId="62" xr:uid="{00000000-0005-0000-0000-00004D000000}"/>
    <cellStyle name="Oracle Header Row Cell" xfId="63" xr:uid="{00000000-0005-0000-0000-00004E000000}"/>
    <cellStyle name="Oracle Header Row Cell 2" xfId="64" xr:uid="{00000000-0005-0000-0000-00004F000000}"/>
    <cellStyle name="Oracle Header Row Cell 2 2" xfId="183" xr:uid="{DC9BEFDC-4491-44E8-88C0-715590E37CE1}"/>
    <cellStyle name="Oracle Header Row Cell Wrap" xfId="65" xr:uid="{00000000-0005-0000-0000-000050000000}"/>
    <cellStyle name="Oracle Header Row Cell Wrap 2" xfId="66" xr:uid="{00000000-0005-0000-0000-000051000000}"/>
    <cellStyle name="Oracle Header Row Cell Wrap 2 2" xfId="182" xr:uid="{F00D4E20-2959-4033-9AA1-D18FABFE8F9D}"/>
    <cellStyle name="Oracle Label  white Cell Color bld" xfId="67" xr:uid="{00000000-0005-0000-0000-000052000000}"/>
    <cellStyle name="Oracle Label Background Cell Color bld" xfId="68" xr:uid="{00000000-0005-0000-0000-000053000000}"/>
    <cellStyle name="Oracle Optional Cell (optional)" xfId="69" xr:uid="{00000000-0005-0000-0000-000054000000}"/>
    <cellStyle name="Oracle Optional Cell (optional) 2" xfId="195" xr:uid="{2B141239-427D-483F-98C0-D3A52F6193FD}"/>
    <cellStyle name="Oracle Optional Cell (optional) Wrap" xfId="70" xr:uid="{00000000-0005-0000-0000-000055000000}"/>
    <cellStyle name="Oracle Optional Cell (optional) Wrap 2" xfId="175" xr:uid="{3A074C0F-8E48-4243-B16B-FEB7FAE0A638}"/>
    <cellStyle name="Oracle Other Sections (optional)" xfId="71" xr:uid="{00000000-0005-0000-0000-000056000000}"/>
    <cellStyle name="Oracle Other Sections (optional) 2" xfId="146" xr:uid="{62263012-2DF1-485B-A8E6-762BEE06494E}"/>
    <cellStyle name="Oracle Other Sections (optional) Wrap" xfId="72" xr:uid="{00000000-0005-0000-0000-000057000000}"/>
    <cellStyle name="Oracle Other Sections (optional) Wrap 2" xfId="189" xr:uid="{8F0CFDE0-D947-439C-8054-F9F09DA02956}"/>
    <cellStyle name="Oracle Other Sections (optional)_GLPrototype_Excel_Template_03Dec2007" xfId="73" xr:uid="{00000000-0005-0000-0000-000058000000}"/>
    <cellStyle name="Oracle Page Header" xfId="74" xr:uid="{00000000-0005-0000-0000-000059000000}"/>
    <cellStyle name="Oracle Read Only Cell" xfId="75" xr:uid="{00000000-0005-0000-0000-00005A000000}"/>
    <cellStyle name="Oracle Read Only Cell - Odd" xfId="76" xr:uid="{00000000-0005-0000-0000-00005B000000}"/>
    <cellStyle name="Oracle Read Only Cell - Odd 2" xfId="196" xr:uid="{24E13A73-4778-4F76-9443-46EA62DF0804}"/>
    <cellStyle name="Oracle Read Only Cell 2" xfId="199" xr:uid="{6664A020-077C-4B4C-8311-40F261838A50}"/>
    <cellStyle name="Oracle Read Only Cell Amount" xfId="77" xr:uid="{00000000-0005-0000-0000-00005C000000}"/>
    <cellStyle name="Oracle Read Only Cell Amount 2" xfId="193" xr:uid="{742B83B9-8C10-4815-8D54-3E35B65D5DF7}"/>
    <cellStyle name="Oracle Read Only Cell Big Number" xfId="78" xr:uid="{00000000-0005-0000-0000-00005D000000}"/>
    <cellStyle name="Oracle Read Only Cell Big Number 2" xfId="190" xr:uid="{F759112F-4B26-4705-B680-7C8D490E1760}"/>
    <cellStyle name="Oracle Read Only Cell Big Number Left Aligned" xfId="79" xr:uid="{00000000-0005-0000-0000-00005E000000}"/>
    <cellStyle name="Oracle Read Only Cell Big Number Left Aligned 2" xfId="187" xr:uid="{1D68B862-D2E1-4BC3-A7C1-1B386A1A6A7F}"/>
    <cellStyle name="Oracle Read Only Cell Chang/Flag/Stat" xfId="80" xr:uid="{00000000-0005-0000-0000-00005F000000}"/>
    <cellStyle name="Oracle Read Only Cell Chang/Flag/Stat 2" xfId="81" xr:uid="{00000000-0005-0000-0000-000060000000}"/>
    <cellStyle name="Oracle Read Only Cell Chang/Flag/Stat 2 2" xfId="198" xr:uid="{BAAA361C-0C8C-4468-8EA0-3EEFFAF150E9}"/>
    <cellStyle name="Oracle Read Only Cell Chang/Flag/Stat Wrap" xfId="82" xr:uid="{00000000-0005-0000-0000-000061000000}"/>
    <cellStyle name="Oracle Read Only Cell Chang/Flag/Stat Wrap 2" xfId="192" xr:uid="{927176D0-ADF3-4C09-AA0B-148C5AD10C48}"/>
    <cellStyle name="Oracle Read Only Cell Chang/Flag/Stat_GLPrototype_Excel_Template_03Dec2007" xfId="83" xr:uid="{00000000-0005-0000-0000-000062000000}"/>
    <cellStyle name="Oracle Read Only Cell Changed" xfId="84" xr:uid="{00000000-0005-0000-0000-000063000000}"/>
    <cellStyle name="Oracle Read Only Cell Changed 2" xfId="186" xr:uid="{C7F48F3C-2AB0-49C2-9BD2-76ACDB197428}"/>
    <cellStyle name="Oracle Read Only Cell Date" xfId="85" xr:uid="{00000000-0005-0000-0000-000064000000}"/>
    <cellStyle name="Oracle Read Only Cell Date 2" xfId="184" xr:uid="{51CEC973-E35C-4D93-96CD-06E9DF57A30A}"/>
    <cellStyle name="Oracle Read Only Cell Left Aligned" xfId="86" xr:uid="{00000000-0005-0000-0000-000065000000}"/>
    <cellStyle name="Oracle Read Only Cell Left Aligned 2" xfId="152" xr:uid="{D5DB95D5-1BF0-4A5E-807A-D8BCE5A3A2B5}"/>
    <cellStyle name="Oracle Read Only Cell Month Year" xfId="87" xr:uid="{00000000-0005-0000-0000-000066000000}"/>
    <cellStyle name="Oracle Read Only Cell Month Year 2" xfId="158" xr:uid="{734000D1-17F2-45F5-A43E-4C515B549C96}"/>
    <cellStyle name="Oracle Read Only Cell w/Red" xfId="88" xr:uid="{00000000-0005-0000-0000-000067000000}"/>
    <cellStyle name="Oracle Read Only Cell w/Red 2" xfId="157" xr:uid="{8CC7C62C-B81B-42B7-8FE5-03107CC1EE8E}"/>
    <cellStyle name="Oracle Read Only Cell w/Red Wrap" xfId="89" xr:uid="{00000000-0005-0000-0000-000068000000}"/>
    <cellStyle name="Oracle Read Only Cell w/Red Wrap 2" xfId="155" xr:uid="{5C15ABD8-E503-45B7-ABBF-DBBEB1FB0C81}"/>
    <cellStyle name="Oracle Read Only Cell Wrap" xfId="90" xr:uid="{00000000-0005-0000-0000-000069000000}"/>
    <cellStyle name="Oracle Read Only Cell Wrap 2" xfId="156" xr:uid="{A4E218CF-2F2E-4F23-8EA3-8E1D839CFC9A}"/>
    <cellStyle name="Oracle Required Cell (optional)" xfId="91" xr:uid="{00000000-0005-0000-0000-00006A000000}"/>
    <cellStyle name="Oracle Required Cell (optional) 2" xfId="153" xr:uid="{3D8B2AC7-F2A7-4A48-B99C-BCD10E2940D8}"/>
    <cellStyle name="Oracle Required Cell (optional) Wrap" xfId="92" xr:uid="{00000000-0005-0000-0000-00006B000000}"/>
    <cellStyle name="Oracle Required Cell (optional) Wrap 2" xfId="154" xr:uid="{D2054191-E2B2-4F21-A945-458C71748B7F}"/>
    <cellStyle name="Oracle Subhead 1" xfId="93" xr:uid="{00000000-0005-0000-0000-00006C000000}"/>
    <cellStyle name="Oracle SubHead 2" xfId="94" xr:uid="{00000000-0005-0000-0000-00006D000000}"/>
    <cellStyle name="Oracle Subheader Row Cell" xfId="95" xr:uid="{00000000-0005-0000-0000-00006E000000}"/>
    <cellStyle name="Oracle Subheader Row Cell 2" xfId="150" xr:uid="{046DD296-574C-42FB-B6C3-04627967DB9A}"/>
    <cellStyle name="Oracle Subheader Row Cell Wrap" xfId="96" xr:uid="{00000000-0005-0000-0000-00006F000000}"/>
    <cellStyle name="Oracle Subheader Row Cell Wrap 2" xfId="159" xr:uid="{231F6BFF-8E2F-4659-B04C-6CE5F464BA41}"/>
    <cellStyle name="Output" xfId="98" builtinId="21" customBuiltin="1"/>
    <cellStyle name="Output 2" xfId="110" xr:uid="{00000000-0005-0000-0000-000071000000}"/>
    <cellStyle name="Output 2 2" xfId="236" xr:uid="{68527F0C-BF7D-4FC6-A691-008E5CD723B7}"/>
    <cellStyle name="Output 2 3" xfId="211" xr:uid="{00A188FB-C937-48A0-8C38-AC509E27D58B}"/>
    <cellStyle name="Read Only Cell" xfId="97" xr:uid="{00000000-0005-0000-0000-000072000000}"/>
    <cellStyle name="Read Only Cell 2" xfId="151" xr:uid="{100E335F-75DB-4339-980A-EA3CBE35F17D}"/>
    <cellStyle name="Title" xfId="115" builtinId="15" customBuiltin="1"/>
    <cellStyle name="Title 2" xfId="223" xr:uid="{C2C65A69-CB15-486A-8D2E-FCB70D5513A1}"/>
    <cellStyle name="Total" xfId="126" builtinId="25" customBuiltin="1"/>
    <cellStyle name="Warning Text" xfId="124" builtinId="11" customBuiltin="1"/>
  </cellStyles>
  <dxfs count="54"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99FF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rgb="FFFF99FF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strike val="0"/>
        <outline val="0"/>
        <shadow val="0"/>
        <vertAlign val="baseline"/>
        <sz val="1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strike val="0"/>
        <outline val="0"/>
        <shadow val="0"/>
        <u/>
        <vertAlign val="baseline"/>
        <sz val="12"/>
        <color theme="10"/>
        <name val="Calibri"/>
        <family val="2"/>
        <scheme val="minor"/>
      </font>
      <alignment vertical="bottom" textRotation="0" wrapTex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0" hidden="0"/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12"/>
      </font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vertical="bottom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0" hidden="0"/>
    </dxf>
  </dxfs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4</xdr:rowOff>
    </xdr:from>
    <xdr:to>
      <xdr:col>1</xdr:col>
      <xdr:colOff>1381124</xdr:colOff>
      <xdr:row>0</xdr:row>
      <xdr:rowOff>695326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B36B42-101D-49FE-B3B3-3C8D0A31D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4"/>
          <a:ext cx="1593848" cy="69214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8B779F-C5A0-40E2-82F6-EA3895AB81E3}" name="Table13" displayName="Table13" ref="A3:E7" totalsRowShown="0" headerRowDxfId="53" dataDxfId="51" headerRowBorderDxfId="52" tableBorderDxfId="50" totalsRowBorderDxfId="49">
  <tableColumns count="5">
    <tableColumn id="1" xr3:uid="{1225FF6A-4FDF-45AF-8562-EF569FA34E72}" name="#" dataDxfId="48"/>
    <tableColumn id="2" xr3:uid="{3C8C1B44-B879-4286-866E-3898C1D77A0D}" name="Name" dataDxfId="47" dataCellStyle="Hyperlink"/>
    <tableColumn id="3" xr3:uid="{D7E33B4F-9F8A-475F-85A4-999CD3E8B10B}" name="Description" dataDxfId="46"/>
    <tableColumn id="6" xr3:uid="{C84DC966-95EA-402E-B26E-E9851FA20ACD}" name="Client Rrmt" dataDxfId="45"/>
    <tableColumn id="5" xr3:uid="{DE08A1EE-B61E-4ACF-B2E9-CE9552A2DD28}" name="Comments" dataDxfId="44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3224A-C0B5-43C3-A21F-C8573C455A04}">
  <sheetPr>
    <tabColor rgb="FF92D050"/>
  </sheetPr>
  <dimension ref="A1:B8"/>
  <sheetViews>
    <sheetView workbookViewId="0">
      <selection activeCell="B10" sqref="B10"/>
    </sheetView>
  </sheetViews>
  <sheetFormatPr defaultRowHeight="13.2" x14ac:dyDescent="0.25"/>
  <cols>
    <col min="1" max="1" width="22.109375" bestFit="1" customWidth="1"/>
    <col min="2" max="2" width="114" customWidth="1"/>
  </cols>
  <sheetData>
    <row r="1" spans="1:2" ht="14.4" x14ac:dyDescent="0.3">
      <c r="A1" s="166" t="s">
        <v>403</v>
      </c>
      <c r="B1" s="166">
        <v>201</v>
      </c>
    </row>
    <row r="2" spans="1:2" ht="14.4" x14ac:dyDescent="0.3">
      <c r="A2" s="166" t="s">
        <v>404</v>
      </c>
      <c r="B2" s="166">
        <v>1</v>
      </c>
    </row>
    <row r="3" spans="1:2" ht="14.4" x14ac:dyDescent="0.3">
      <c r="A3" s="166" t="s">
        <v>405</v>
      </c>
      <c r="B3" s="194" t="s">
        <v>483</v>
      </c>
    </row>
    <row r="4" spans="1:2" x14ac:dyDescent="0.25">
      <c r="A4" s="167" t="s">
        <v>406</v>
      </c>
      <c r="B4" s="168"/>
    </row>
    <row r="5" spans="1:2" ht="14.4" x14ac:dyDescent="0.3">
      <c r="A5" s="167" t="s">
        <v>407</v>
      </c>
      <c r="B5" s="166"/>
    </row>
    <row r="6" spans="1:2" ht="14.4" x14ac:dyDescent="0.3">
      <c r="A6" s="167" t="s">
        <v>408</v>
      </c>
      <c r="B6" s="166"/>
    </row>
    <row r="7" spans="1:2" ht="14.4" x14ac:dyDescent="0.3">
      <c r="A7" s="167" t="s">
        <v>409</v>
      </c>
      <c r="B7" s="166"/>
    </row>
    <row r="8" spans="1:2" ht="14.4" x14ac:dyDescent="0.3">
      <c r="A8" s="167" t="s">
        <v>410</v>
      </c>
      <c r="B8" s="16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C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24" bestFit="1" customWidth="1"/>
    <col min="2" max="2" width="22.44140625" style="23" bestFit="1" customWidth="1"/>
    <col min="3" max="3" width="22.44140625" style="23" customWidth="1"/>
    <col min="4" max="4" width="13.44140625" style="22" bestFit="1" customWidth="1"/>
    <col min="5" max="5" width="17" style="22" bestFit="1" customWidth="1"/>
    <col min="6" max="6" width="19.77734375" style="22" bestFit="1" customWidth="1"/>
    <col min="7" max="7" width="21.5546875" style="22" bestFit="1" customWidth="1"/>
    <col min="8" max="8" width="21.44140625" style="22" bestFit="1" customWidth="1"/>
    <col min="9" max="9" width="15" style="22" bestFit="1" customWidth="1"/>
    <col min="10" max="12" width="22.44140625" style="22" bestFit="1" customWidth="1"/>
    <col min="13" max="13" width="25.44140625" style="22" bestFit="1" customWidth="1"/>
    <col min="14" max="14" width="29.21875" style="22" bestFit="1" customWidth="1"/>
    <col min="15" max="15" width="24.5546875" style="22" bestFit="1" customWidth="1"/>
    <col min="16" max="16" width="31" style="22" bestFit="1" customWidth="1"/>
    <col min="17" max="17" width="17.44140625" style="22" bestFit="1" customWidth="1"/>
    <col min="18" max="18" width="21" style="22" bestFit="1" customWidth="1"/>
    <col min="19" max="19" width="16.5546875" style="22" bestFit="1" customWidth="1"/>
    <col min="20" max="20" width="22.77734375" style="22" bestFit="1" customWidth="1"/>
    <col min="21" max="21" width="26.44140625" style="22" bestFit="1" customWidth="1"/>
    <col min="22" max="22" width="30.21875" style="22" bestFit="1" customWidth="1"/>
    <col min="23" max="23" width="25.5546875" style="22" bestFit="1" customWidth="1"/>
    <col min="24" max="24" width="31.77734375" style="22" bestFit="1" customWidth="1"/>
    <col min="25" max="25" width="26" style="22" bestFit="1" customWidth="1"/>
    <col min="26" max="26" width="15.5546875" style="22" bestFit="1" customWidth="1"/>
    <col min="27" max="27" width="18.5546875" style="22" bestFit="1" customWidth="1"/>
    <col min="28" max="28" width="21.77734375" style="22" bestFit="1" customWidth="1"/>
    <col min="29" max="29" width="20.5546875" style="22" bestFit="1" customWidth="1"/>
    <col min="30" max="30" width="18.21875" style="22" bestFit="1" customWidth="1"/>
    <col min="31" max="31" width="17.44140625" style="22" bestFit="1" customWidth="1"/>
    <col min="32" max="32" width="24.5546875" style="22" bestFit="1" customWidth="1"/>
    <col min="33" max="33" width="29.5546875" style="22" bestFit="1" customWidth="1"/>
    <col min="34" max="34" width="25" style="22" bestFit="1" customWidth="1"/>
    <col min="35" max="35" width="29" style="22" bestFit="1" customWidth="1"/>
    <col min="36" max="36" width="26.44140625" style="22" bestFit="1" customWidth="1"/>
    <col min="37" max="37" width="17.44140625" style="22" bestFit="1" customWidth="1"/>
    <col min="38" max="38" width="16.5546875" style="22" bestFit="1" customWidth="1"/>
    <col min="39" max="39" width="18" style="22" bestFit="1" customWidth="1"/>
    <col min="40" max="40" width="19.5546875" style="22" bestFit="1" customWidth="1"/>
    <col min="41" max="44" width="16" style="22" bestFit="1" customWidth="1"/>
    <col min="45" max="46" width="9.44140625" style="22" bestFit="1" customWidth="1"/>
    <col min="47" max="47" width="15.5546875" style="22" bestFit="1" customWidth="1"/>
    <col min="48" max="48" width="19.77734375" style="22" bestFit="1" customWidth="1"/>
    <col min="49" max="49" width="13.5546875" style="22" bestFit="1" customWidth="1"/>
    <col min="50" max="50" width="15.21875" style="22" bestFit="1" customWidth="1"/>
    <col min="51" max="51" width="13.77734375" style="22" bestFit="1" customWidth="1"/>
    <col min="52" max="52" width="9.77734375" style="22" bestFit="1" customWidth="1"/>
    <col min="53" max="53" width="16.21875" style="22" bestFit="1" customWidth="1"/>
    <col min="54" max="54" width="15.21875" style="22" bestFit="1" customWidth="1"/>
    <col min="55" max="55" width="20.77734375" style="22" bestFit="1" customWidth="1"/>
    <col min="56" max="16384" width="27.5546875" style="22"/>
  </cols>
  <sheetData>
    <row r="1" spans="1:55" x14ac:dyDescent="0.3">
      <c r="A1" s="5" t="s">
        <v>24</v>
      </c>
      <c r="B1" s="70" t="s">
        <v>125</v>
      </c>
      <c r="C1" s="70" t="s">
        <v>143</v>
      </c>
      <c r="D1" s="71" t="s">
        <v>144</v>
      </c>
      <c r="E1" s="71" t="s">
        <v>145</v>
      </c>
      <c r="F1" s="71" t="s">
        <v>146</v>
      </c>
      <c r="G1" s="71" t="s">
        <v>147</v>
      </c>
      <c r="H1" s="71" t="s">
        <v>148</v>
      </c>
      <c r="I1" s="71" t="s">
        <v>149</v>
      </c>
      <c r="J1" s="71" t="s">
        <v>150</v>
      </c>
      <c r="K1" s="71" t="s">
        <v>151</v>
      </c>
      <c r="L1" s="71" t="s">
        <v>152</v>
      </c>
      <c r="M1" s="71" t="s">
        <v>153</v>
      </c>
      <c r="N1" s="71" t="s">
        <v>154</v>
      </c>
      <c r="O1" s="71" t="s">
        <v>155</v>
      </c>
      <c r="P1" s="71" t="s">
        <v>156</v>
      </c>
      <c r="Q1" s="71" t="s">
        <v>157</v>
      </c>
      <c r="R1" s="71" t="s">
        <v>158</v>
      </c>
      <c r="S1" s="71" t="s">
        <v>159</v>
      </c>
      <c r="T1" s="71" t="s">
        <v>160</v>
      </c>
      <c r="U1" s="71" t="s">
        <v>161</v>
      </c>
      <c r="V1" s="71" t="s">
        <v>162</v>
      </c>
      <c r="W1" s="71" t="s">
        <v>163</v>
      </c>
      <c r="X1" s="71" t="s">
        <v>164</v>
      </c>
      <c r="Y1" s="71" t="s">
        <v>165</v>
      </c>
      <c r="Z1" s="71" t="s">
        <v>166</v>
      </c>
      <c r="AA1" s="71" t="s">
        <v>167</v>
      </c>
      <c r="AB1" s="71" t="s">
        <v>168</v>
      </c>
      <c r="AC1" s="71" t="s">
        <v>169</v>
      </c>
      <c r="AD1" s="71" t="s">
        <v>170</v>
      </c>
      <c r="AE1" s="71" t="s">
        <v>171</v>
      </c>
      <c r="AF1" s="71" t="s">
        <v>172</v>
      </c>
      <c r="AG1" s="71" t="s">
        <v>173</v>
      </c>
      <c r="AH1" s="71" t="s">
        <v>174</v>
      </c>
      <c r="AI1" s="71" t="s">
        <v>175</v>
      </c>
      <c r="AJ1" s="71" t="s">
        <v>176</v>
      </c>
      <c r="AK1" s="71" t="s">
        <v>177</v>
      </c>
      <c r="AL1" s="71" t="s">
        <v>178</v>
      </c>
      <c r="AM1" s="71" t="s">
        <v>179</v>
      </c>
      <c r="AN1" s="71" t="s">
        <v>180</v>
      </c>
      <c r="AO1" s="71" t="s">
        <v>181</v>
      </c>
      <c r="AP1" s="71" t="s">
        <v>182</v>
      </c>
      <c r="AQ1" s="71" t="s">
        <v>183</v>
      </c>
      <c r="AR1" s="71" t="s">
        <v>184</v>
      </c>
      <c r="AS1" s="71" t="s">
        <v>185</v>
      </c>
      <c r="AT1" s="71" t="s">
        <v>186</v>
      </c>
      <c r="AU1" s="71" t="s">
        <v>187</v>
      </c>
      <c r="AV1" s="71" t="s">
        <v>188</v>
      </c>
      <c r="AW1" s="71" t="s">
        <v>189</v>
      </c>
      <c r="AX1" s="71" t="s">
        <v>190</v>
      </c>
      <c r="AY1" s="71" t="s">
        <v>191</v>
      </c>
      <c r="AZ1" s="71" t="s">
        <v>192</v>
      </c>
      <c r="BA1" s="71" t="s">
        <v>193</v>
      </c>
      <c r="BB1" s="71" t="s">
        <v>194</v>
      </c>
      <c r="BC1" s="71" t="s">
        <v>195</v>
      </c>
    </row>
    <row r="2" spans="1:55" x14ac:dyDescent="0.3">
      <c r="A2" s="14" t="s">
        <v>196</v>
      </c>
      <c r="B2" s="72" t="s">
        <v>8</v>
      </c>
      <c r="C2" s="72" t="s">
        <v>8</v>
      </c>
      <c r="D2" s="67" t="s">
        <v>8</v>
      </c>
      <c r="E2" s="67" t="s">
        <v>8</v>
      </c>
      <c r="F2" s="67" t="s">
        <v>8</v>
      </c>
      <c r="G2" s="67" t="s">
        <v>21</v>
      </c>
      <c r="H2" s="67" t="s">
        <v>8</v>
      </c>
      <c r="I2" s="67" t="s">
        <v>8</v>
      </c>
      <c r="J2" s="67" t="s">
        <v>21</v>
      </c>
      <c r="K2" s="67" t="s">
        <v>21</v>
      </c>
      <c r="L2" s="67" t="s">
        <v>21</v>
      </c>
      <c r="M2" s="67" t="s">
        <v>21</v>
      </c>
      <c r="N2" s="67" t="s">
        <v>21</v>
      </c>
      <c r="O2" s="67" t="s">
        <v>21</v>
      </c>
      <c r="P2" s="67" t="s">
        <v>21</v>
      </c>
      <c r="Q2" s="67" t="s">
        <v>21</v>
      </c>
      <c r="R2" s="67" t="s">
        <v>21</v>
      </c>
      <c r="S2" s="67" t="s">
        <v>21</v>
      </c>
      <c r="T2" s="67" t="s">
        <v>21</v>
      </c>
      <c r="U2" s="67" t="s">
        <v>21</v>
      </c>
      <c r="V2" s="67" t="s">
        <v>21</v>
      </c>
      <c r="W2" s="67" t="s">
        <v>21</v>
      </c>
      <c r="X2" s="67" t="s">
        <v>21</v>
      </c>
      <c r="Y2" s="67" t="s">
        <v>21</v>
      </c>
      <c r="Z2" s="67" t="s">
        <v>21</v>
      </c>
      <c r="AA2" s="67" t="s">
        <v>21</v>
      </c>
      <c r="AB2" s="67" t="s">
        <v>21</v>
      </c>
      <c r="AC2" s="67" t="s">
        <v>21</v>
      </c>
      <c r="AD2" s="67" t="s">
        <v>21</v>
      </c>
      <c r="AE2" s="67" t="s">
        <v>21</v>
      </c>
      <c r="AF2" s="67" t="s">
        <v>21</v>
      </c>
      <c r="AG2" s="67" t="s">
        <v>21</v>
      </c>
      <c r="AH2" s="67" t="s">
        <v>21</v>
      </c>
      <c r="AI2" s="67" t="s">
        <v>21</v>
      </c>
      <c r="AJ2" s="67" t="s">
        <v>8</v>
      </c>
      <c r="AK2" s="67" t="s">
        <v>8</v>
      </c>
      <c r="AL2" s="67" t="s">
        <v>8</v>
      </c>
      <c r="AM2" s="67" t="s">
        <v>21</v>
      </c>
      <c r="AN2" s="67" t="s">
        <v>21</v>
      </c>
      <c r="AO2" s="67" t="s">
        <v>21</v>
      </c>
      <c r="AP2" s="67" t="s">
        <v>21</v>
      </c>
      <c r="AQ2" s="67" t="s">
        <v>21</v>
      </c>
      <c r="AR2" s="67" t="s">
        <v>21</v>
      </c>
      <c r="AS2" s="67" t="s">
        <v>21</v>
      </c>
      <c r="AT2" s="67" t="s">
        <v>8</v>
      </c>
      <c r="AU2" s="67" t="s">
        <v>21</v>
      </c>
      <c r="AV2" s="67" t="s">
        <v>21</v>
      </c>
      <c r="AW2" s="67" t="s">
        <v>21</v>
      </c>
      <c r="AX2" s="67" t="s">
        <v>21</v>
      </c>
      <c r="AY2" s="67" t="s">
        <v>21</v>
      </c>
      <c r="AZ2" s="67" t="s">
        <v>21</v>
      </c>
      <c r="BA2" s="67" t="s">
        <v>21</v>
      </c>
      <c r="BB2" s="67" t="s">
        <v>21</v>
      </c>
      <c r="BC2" s="67" t="s">
        <v>8</v>
      </c>
    </row>
    <row r="3" spans="1:55" x14ac:dyDescent="0.3">
      <c r="A3" s="27" t="s">
        <v>35</v>
      </c>
      <c r="B3" s="26" t="e">
        <f>IF(ISBLANK(#REF!),"",#REF!)</f>
        <v>#REF!</v>
      </c>
      <c r="C3" s="73" t="s">
        <v>197</v>
      </c>
      <c r="D3" s="28" t="e">
        <f>IF(ISBLANK(#REF!),"",#REF!)</f>
        <v>#REF!</v>
      </c>
      <c r="E3" s="74" t="s">
        <v>197</v>
      </c>
      <c r="F3" s="74" t="s">
        <v>197</v>
      </c>
      <c r="G3" s="25"/>
      <c r="H3" s="74" t="s">
        <v>198</v>
      </c>
      <c r="I3" s="25" t="e">
        <f>IF(ISBLANK(#REF!),"",#REF!)</f>
        <v>#REF!</v>
      </c>
      <c r="J3" s="25" t="e">
        <f>IF(ISBLANK(#REF!),"",#REF!)</f>
        <v>#REF!</v>
      </c>
      <c r="K3" s="25" t="e">
        <f>IF(ISBLANK(#REF!),"",#REF!)</f>
        <v>#REF!</v>
      </c>
      <c r="L3" s="25" t="e">
        <f>IF(ISBLANK(#REF!),"",#REF!)</f>
        <v>#REF!</v>
      </c>
      <c r="M3" s="25" t="e">
        <f>IF(ISBLANK(#REF!),"",#REF!)</f>
        <v>#REF!</v>
      </c>
      <c r="N3" s="25" t="e">
        <f>IF(ISBLANK(#REF!),"",#REF!)</f>
        <v>#REF!</v>
      </c>
      <c r="O3" s="25" t="e">
        <f>IF(ISBLANK(#REF!),"",#REF!)</f>
        <v>#REF!</v>
      </c>
      <c r="P3" s="25" t="e">
        <f>IF(ISBLANK(#REF!),"",#REF!)</f>
        <v>#REF!</v>
      </c>
      <c r="Q3" s="25" t="e">
        <f>IF(ISBLANK(#REF!),"",#REF!)</f>
        <v>#REF!</v>
      </c>
      <c r="R3" s="25" t="e">
        <f>IF(ISBLANK(#REF!),"",#REF!)</f>
        <v>#REF!</v>
      </c>
      <c r="S3" s="25" t="e">
        <f>IF(ISBLANK(#REF!),"",#REF!)</f>
        <v>#REF!</v>
      </c>
      <c r="T3" s="25" t="e">
        <f>IF(ISBLANK(#REF!),"",#REF!)</f>
        <v>#REF!</v>
      </c>
      <c r="U3" s="25" t="e">
        <f>IF(ISBLANK(#REF!),"",#REF!)</f>
        <v>#REF!</v>
      </c>
      <c r="V3" s="25" t="e">
        <f>IF(ISBLANK(#REF!),"",#REF!)</f>
        <v>#REF!</v>
      </c>
      <c r="W3" s="25"/>
      <c r="X3" s="25"/>
      <c r="Y3" s="25"/>
      <c r="Z3" s="25" t="e">
        <f>IF(ISBLANK(#REF!),"",#REF!)</f>
        <v>#REF!</v>
      </c>
      <c r="AA3" s="25"/>
      <c r="AB3" s="25"/>
      <c r="AC3" s="25"/>
      <c r="AD3" s="25"/>
      <c r="AE3" s="25"/>
      <c r="AF3" s="25"/>
      <c r="AG3" s="25"/>
      <c r="AH3" s="25"/>
      <c r="AI3" s="25"/>
      <c r="AJ3" s="25" t="e">
        <f>IF(ISBLANK(#REF!),"",#REF!)</f>
        <v>#REF!</v>
      </c>
      <c r="AK3" s="25" t="e">
        <f>AJ3</f>
        <v>#REF!</v>
      </c>
      <c r="AL3" s="25" t="e">
        <f>IF(ISBLANK(#REF!),"",#REF!)</f>
        <v>#REF!</v>
      </c>
      <c r="AM3" s="25" t="e">
        <f>IF(ISBLANK(#REF!),"",#REF!)</f>
        <v>#REF!</v>
      </c>
      <c r="AN3" s="25"/>
      <c r="AO3" s="25" t="e">
        <f>IF(ISBLANK(#REF!),"",#REF!)</f>
        <v>#REF!</v>
      </c>
      <c r="AP3" s="25" t="e">
        <f>IF(ISBLANK(#REF!),"",#REF!)</f>
        <v>#REF!</v>
      </c>
      <c r="AQ3" s="25" t="e">
        <f>IF(ISBLANK(#REF!),"",#REF!)</f>
        <v>#REF!</v>
      </c>
      <c r="AR3" s="25" t="e">
        <f>IF(ISBLANK(#REF!),"",#REF!)</f>
        <v>#REF!</v>
      </c>
      <c r="AS3" s="25" t="e">
        <f>IF(ISBLANK(#REF!),"",#REF!)</f>
        <v>#REF!</v>
      </c>
      <c r="AT3" s="25" t="e">
        <f>IF(ISBLANK(#REF!),"",#REF!)</f>
        <v>#REF!</v>
      </c>
      <c r="AU3" s="25" t="e">
        <f>IF(ISBLANK(#REF!),"",#REF!)</f>
        <v>#REF!</v>
      </c>
      <c r="AV3" s="25"/>
      <c r="AW3" s="25" t="e">
        <f>IF(ISBLANK(#REF!),"",#REF!)</f>
        <v>#REF!</v>
      </c>
      <c r="AX3" s="25" t="e">
        <f>IF(ISBLANK(#REF!),"",#REF!)</f>
        <v>#REF!</v>
      </c>
      <c r="AY3" s="25" t="e">
        <f>IF(ISBLANK(#REF!),"",#REF!)</f>
        <v>#REF!</v>
      </c>
      <c r="AZ3" s="25" t="e">
        <f>IF(ISBLANK(#REF!),"",#REF!)</f>
        <v>#REF!</v>
      </c>
      <c r="BA3" s="25" t="e">
        <f>IF(ISBLANK(#REF!),"",#REF!)</f>
        <v>#REF!</v>
      </c>
      <c r="BB3" s="25" t="e">
        <f>IF(ISBLANK(#REF!),"",#REF!)</f>
        <v>#REF!</v>
      </c>
      <c r="BC3" s="74" t="s">
        <v>199</v>
      </c>
    </row>
    <row r="5" spans="1:55" x14ac:dyDescent="0.3">
      <c r="A5" s="19" t="s">
        <v>40</v>
      </c>
      <c r="B5" s="20" t="e">
        <f>IF(ISBLANK(#REF!),"",#REF!)</f>
        <v>#REF!</v>
      </c>
      <c r="C5" s="21" t="e">
        <f>IF(D5=D6,IF(ISBLANK(B6),"",B6-1),DATE(4712,12,31))</f>
        <v>#REF!</v>
      </c>
      <c r="D5" s="20" t="e">
        <f>IF(ISBLANK(#REF!),"",#REF!)</f>
        <v>#REF!</v>
      </c>
      <c r="E5" s="21" t="s">
        <v>197</v>
      </c>
      <c r="F5" s="20" t="s">
        <v>197</v>
      </c>
      <c r="G5" s="21"/>
      <c r="H5" s="20" t="str">
        <f>$H$3</f>
        <v>W1</v>
      </c>
      <c r="I5" s="21" t="e">
        <f>IF(ISBLANK(#REF!),"",#REF!)</f>
        <v>#REF!</v>
      </c>
      <c r="J5" s="20" t="e">
        <f>IF(ISBLANK(#REF!),"",#REF!)</f>
        <v>#REF!</v>
      </c>
      <c r="K5" s="21" t="e">
        <f>IF(ISBLANK(#REF!),"",#REF!)</f>
        <v>#REF!</v>
      </c>
      <c r="L5" s="20" t="e">
        <f>IF(ISBLANK(#REF!),"",#REF!)</f>
        <v>#REF!</v>
      </c>
      <c r="M5" s="21" t="e">
        <f>IF(ISBLANK(#REF!),"",#REF!)</f>
        <v>#REF!</v>
      </c>
      <c r="N5" s="20" t="e">
        <f>IF(ISBLANK(#REF!),"",#REF!)</f>
        <v>#REF!</v>
      </c>
      <c r="O5" s="21" t="e">
        <f>IF(ISBLANK(#REF!),"",#REF!)</f>
        <v>#REF!</v>
      </c>
      <c r="P5" s="20" t="e">
        <f>IF(ISBLANK(#REF!),"",#REF!)</f>
        <v>#REF!</v>
      </c>
      <c r="Q5" s="21" t="e">
        <f>IF(ISBLANK(#REF!),"",#REF!)</f>
        <v>#REF!</v>
      </c>
      <c r="R5" s="20" t="e">
        <f>IF(ISBLANK(#REF!),"",#REF!)</f>
        <v>#REF!</v>
      </c>
      <c r="S5" s="21" t="e">
        <f>IF(ISBLANK(#REF!),"",#REF!)</f>
        <v>#REF!</v>
      </c>
      <c r="T5" s="20" t="e">
        <f>IF(ISBLANK(#REF!),"",#REF!)</f>
        <v>#REF!</v>
      </c>
      <c r="U5" s="21" t="e">
        <f>IF(ISBLANK(#REF!),"",#REF!)</f>
        <v>#REF!</v>
      </c>
      <c r="V5" s="20" t="e">
        <f>IF(ISBLANK(#REF!),"",#REF!)</f>
        <v>#REF!</v>
      </c>
      <c r="W5" s="21"/>
      <c r="X5" s="20"/>
      <c r="Y5" s="21"/>
      <c r="Z5" s="20" t="e">
        <f>IF(ISBLANK(#REF!),"",#REF!)</f>
        <v>#REF!</v>
      </c>
      <c r="AA5" s="21"/>
      <c r="AB5" s="20"/>
      <c r="AC5" s="21"/>
      <c r="AD5" s="20"/>
      <c r="AE5" s="21"/>
      <c r="AF5" s="20"/>
      <c r="AG5" s="21"/>
      <c r="AH5" s="20"/>
      <c r="AI5" s="21"/>
      <c r="AJ5" s="20" t="e">
        <f>IF(ISBLANK(#REF!),"",#REF!)</f>
        <v>#REF!</v>
      </c>
      <c r="AK5" s="21" t="e">
        <f>AJ5</f>
        <v>#REF!</v>
      </c>
      <c r="AL5" s="20" t="e">
        <f>IF(ISBLANK(#REF!),"",#REF!)</f>
        <v>#REF!</v>
      </c>
      <c r="AM5" s="21" t="e">
        <f>IF(ISBLANK(#REF!),"",#REF!)</f>
        <v>#REF!</v>
      </c>
      <c r="AN5" s="20"/>
      <c r="AO5" s="21" t="e">
        <f>IF(ISBLANK(#REF!),"",#REF!)</f>
        <v>#REF!</v>
      </c>
      <c r="AP5" s="20" t="e">
        <f>IF(ISBLANK(#REF!),"",#REF!)</f>
        <v>#REF!</v>
      </c>
      <c r="AQ5" s="21" t="e">
        <f>IF(ISBLANK(#REF!),"",#REF!)</f>
        <v>#REF!</v>
      </c>
      <c r="AR5" s="20" t="e">
        <f>IF(ISBLANK(#REF!),"",#REF!)</f>
        <v>#REF!</v>
      </c>
      <c r="AS5" s="21" t="e">
        <f>IF(ISBLANK(#REF!),"",#REF!)</f>
        <v>#REF!</v>
      </c>
      <c r="AT5" s="20" t="e">
        <f>IF(ISBLANK(#REF!),"",#REF!)</f>
        <v>#REF!</v>
      </c>
      <c r="AU5" s="21" t="e">
        <f>IF(ISBLANK(#REF!),"",#REF!)</f>
        <v>#REF!</v>
      </c>
      <c r="AV5" s="20"/>
      <c r="AW5" s="21" t="e">
        <f>IF(ISBLANK(#REF!),"",#REF!)</f>
        <v>#REF!</v>
      </c>
      <c r="AX5" s="20" t="e">
        <f>IF(ISBLANK(#REF!),"",#REF!)</f>
        <v>#REF!</v>
      </c>
      <c r="AY5" s="21" t="e">
        <f>IF(ISBLANK(#REF!),"",#REF!)</f>
        <v>#REF!</v>
      </c>
      <c r="AZ5" s="20" t="e">
        <f>IF(ISBLANK(#REF!),"",#REF!)</f>
        <v>#REF!</v>
      </c>
      <c r="BA5" s="21" t="e">
        <f>IF(ISBLANK(#REF!),"",#REF!)</f>
        <v>#REF!</v>
      </c>
      <c r="BB5" s="20" t="e">
        <f>IF(ISBLANK(#REF!),"",#REF!)</f>
        <v>#REF!</v>
      </c>
      <c r="BC5" s="21" t="s">
        <v>199</v>
      </c>
    </row>
    <row r="6" spans="1:55" x14ac:dyDescent="0.3">
      <c r="B6" s="20" t="e">
        <f>IF(ISBLANK(#REF!),"",#REF!)</f>
        <v>#REF!</v>
      </c>
      <c r="C6" s="21" t="e">
        <f>IF(D6=D7,IF(ISBLANK(B7),"",B7-1),DATE(4712,12,31))</f>
        <v>#REF!</v>
      </c>
      <c r="D6" s="20" t="e">
        <f>IF(ISBLANK(#REF!),"",#REF!)</f>
        <v>#REF!</v>
      </c>
      <c r="E6" s="21" t="s">
        <v>197</v>
      </c>
      <c r="F6" s="20" t="s">
        <v>197</v>
      </c>
      <c r="G6" s="21"/>
      <c r="H6" s="20" t="str">
        <f>$H$3</f>
        <v>W1</v>
      </c>
      <c r="I6" s="21" t="e">
        <f>IF(ISBLANK(#REF!),"",#REF!)</f>
        <v>#REF!</v>
      </c>
      <c r="J6" s="20" t="e">
        <f>IF(ISBLANK(#REF!),"",#REF!)</f>
        <v>#REF!</v>
      </c>
      <c r="K6" s="21" t="e">
        <f>IF(ISBLANK(#REF!),"",#REF!)</f>
        <v>#REF!</v>
      </c>
      <c r="L6" s="20" t="e">
        <f>IF(ISBLANK(#REF!),"",#REF!)</f>
        <v>#REF!</v>
      </c>
      <c r="M6" s="21" t="e">
        <f>IF(ISBLANK(#REF!),"",#REF!)</f>
        <v>#REF!</v>
      </c>
      <c r="N6" s="20" t="e">
        <f>IF(ISBLANK(#REF!),"",#REF!)</f>
        <v>#REF!</v>
      </c>
      <c r="O6" s="21" t="e">
        <f>IF(ISBLANK(#REF!),"",#REF!)</f>
        <v>#REF!</v>
      </c>
      <c r="P6" s="20" t="e">
        <f>IF(ISBLANK(#REF!),"",#REF!)</f>
        <v>#REF!</v>
      </c>
      <c r="Q6" s="21" t="e">
        <f>IF(ISBLANK(#REF!),"",#REF!)</f>
        <v>#REF!</v>
      </c>
      <c r="R6" s="20" t="e">
        <f>IF(ISBLANK(#REF!),"",#REF!)</f>
        <v>#REF!</v>
      </c>
      <c r="S6" s="21" t="e">
        <f>IF(ISBLANK(#REF!),"",#REF!)</f>
        <v>#REF!</v>
      </c>
      <c r="T6" s="20" t="e">
        <f>IF(ISBLANK(#REF!),"",#REF!)</f>
        <v>#REF!</v>
      </c>
      <c r="U6" s="21" t="e">
        <f>IF(ISBLANK(#REF!),"",#REF!)</f>
        <v>#REF!</v>
      </c>
      <c r="V6" s="20" t="e">
        <f>IF(ISBLANK(#REF!),"",#REF!)</f>
        <v>#REF!</v>
      </c>
      <c r="W6" s="21"/>
      <c r="X6" s="20"/>
      <c r="Y6" s="21"/>
      <c r="Z6" s="20" t="e">
        <f>IF(ISBLANK(#REF!),"",#REF!)</f>
        <v>#REF!</v>
      </c>
      <c r="AA6" s="21"/>
      <c r="AB6" s="20"/>
      <c r="AC6" s="21"/>
      <c r="AD6" s="20"/>
      <c r="AE6" s="21"/>
      <c r="AF6" s="20"/>
      <c r="AG6" s="21"/>
      <c r="AH6" s="20"/>
      <c r="AI6" s="21"/>
      <c r="AJ6" s="20" t="e">
        <f>IF(ISBLANK(#REF!),"",#REF!)</f>
        <v>#REF!</v>
      </c>
      <c r="AK6" s="21" t="e">
        <f>AJ6</f>
        <v>#REF!</v>
      </c>
      <c r="AL6" s="20" t="e">
        <f>IF(ISBLANK(#REF!),"",#REF!)</f>
        <v>#REF!</v>
      </c>
      <c r="AM6" s="21" t="e">
        <f>IF(ISBLANK(#REF!),"",#REF!)</f>
        <v>#REF!</v>
      </c>
      <c r="AN6" s="20"/>
      <c r="AO6" s="21" t="e">
        <f>IF(ISBLANK(#REF!),"",#REF!)</f>
        <v>#REF!</v>
      </c>
      <c r="AP6" s="20" t="e">
        <f>IF(ISBLANK(#REF!),"",#REF!)</f>
        <v>#REF!</v>
      </c>
      <c r="AQ6" s="21" t="e">
        <f>IF(ISBLANK(#REF!),"",#REF!)</f>
        <v>#REF!</v>
      </c>
      <c r="AR6" s="20" t="e">
        <f>IF(ISBLANK(#REF!),"",#REF!)</f>
        <v>#REF!</v>
      </c>
      <c r="AS6" s="21" t="e">
        <f>IF(ISBLANK(#REF!),"",#REF!)</f>
        <v>#REF!</v>
      </c>
      <c r="AT6" s="20" t="e">
        <f>IF(ISBLANK(#REF!),"",#REF!)</f>
        <v>#REF!</v>
      </c>
      <c r="AU6" s="21" t="e">
        <f>IF(ISBLANK(#REF!),"",#REF!)</f>
        <v>#REF!</v>
      </c>
      <c r="AV6" s="20"/>
      <c r="AW6" s="21" t="e">
        <f>IF(ISBLANK(#REF!),"",#REF!)</f>
        <v>#REF!</v>
      </c>
      <c r="AX6" s="20" t="e">
        <f>IF(ISBLANK(#REF!),"",#REF!)</f>
        <v>#REF!</v>
      </c>
      <c r="AY6" s="21" t="e">
        <f>IF(ISBLANK(#REF!),"",#REF!)</f>
        <v>#REF!</v>
      </c>
      <c r="AZ6" s="20" t="e">
        <f>IF(ISBLANK(#REF!),"",#REF!)</f>
        <v>#REF!</v>
      </c>
      <c r="BA6" s="21" t="e">
        <f>IF(ISBLANK(#REF!),"",#REF!)</f>
        <v>#REF!</v>
      </c>
      <c r="BB6" s="20" t="e">
        <f>IF(ISBLANK(#REF!),"",#REF!)</f>
        <v>#REF!</v>
      </c>
      <c r="BC6" s="21" t="str">
        <f>$BC$5</f>
        <v>DS Fill, GUID</v>
      </c>
    </row>
  </sheetData>
  <conditionalFormatting sqref="A2:BC2">
    <cfRule type="cellIs" dxfId="31" priority="4" operator="equal">
      <formula>"No"</formula>
    </cfRule>
    <cfRule type="cellIs" dxfId="30" priority="5" operator="equal">
      <formula>"Yes"</formula>
    </cfRule>
  </conditionalFormatting>
  <conditionalFormatting sqref="A3:XFD3">
    <cfRule type="containsText" dxfId="29" priority="1" operator="containsText" text="DS Fill">
      <formula>NOT(ISERROR(SEARCH("DS Fill",A3)))</formula>
    </cfRule>
  </conditionalFormatting>
  <hyperlinks>
    <hyperlink ref="A2" location="LOCATION!A1" display="Index/Req" xr:uid="{00000000-0004-0000-05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V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18.44140625" style="2" bestFit="1" customWidth="1"/>
    <col min="4" max="4" width="18" style="2" bestFit="1" customWidth="1"/>
    <col min="5" max="5" width="7.77734375" style="2" bestFit="1" customWidth="1"/>
    <col min="6" max="6" width="13.21875" style="2" bestFit="1" customWidth="1"/>
    <col min="7" max="7" width="19.77734375" style="2" bestFit="1" customWidth="1"/>
    <col min="8" max="9" width="17" style="2" bestFit="1" customWidth="1"/>
    <col min="10" max="10" width="18.44140625" style="2" bestFit="1" customWidth="1"/>
    <col min="11" max="11" width="29.44140625" style="2" bestFit="1" customWidth="1"/>
    <col min="12" max="12" width="24" style="2" bestFit="1" customWidth="1"/>
    <col min="13" max="13" width="14.44140625" style="2" bestFit="1" customWidth="1"/>
    <col min="14" max="14" width="25.5546875" style="2" bestFit="1" customWidth="1"/>
    <col min="15" max="15" width="24" style="2" bestFit="1" customWidth="1"/>
    <col min="16" max="16" width="20.44140625" style="2" bestFit="1" customWidth="1"/>
    <col min="17" max="17" width="14" style="2" bestFit="1" customWidth="1"/>
    <col min="18" max="18" width="25" style="2" bestFit="1" customWidth="1"/>
    <col min="19" max="19" width="21.5546875" style="2" bestFit="1" customWidth="1"/>
    <col min="20" max="20" width="18.44140625" style="2" bestFit="1" customWidth="1"/>
    <col min="21" max="21" width="12.21875" style="2" bestFit="1" customWidth="1"/>
    <col min="22" max="22" width="15.44140625" style="2" bestFit="1" customWidth="1"/>
    <col min="23" max="23" width="19.44140625" style="2" bestFit="1" customWidth="1"/>
    <col min="24" max="24" width="16.44140625" style="2" bestFit="1" customWidth="1"/>
    <col min="25" max="25" width="15.44140625" style="2" bestFit="1" customWidth="1"/>
    <col min="26" max="16384" width="27.5546875" style="2"/>
  </cols>
  <sheetData>
    <row r="1" spans="1:22" x14ac:dyDescent="0.3">
      <c r="A1" s="5" t="s">
        <v>24</v>
      </c>
      <c r="B1" s="4" t="s">
        <v>125</v>
      </c>
      <c r="C1" s="4" t="s">
        <v>200</v>
      </c>
      <c r="D1" s="4" t="s">
        <v>201</v>
      </c>
      <c r="E1" s="4" t="s">
        <v>126</v>
      </c>
      <c r="F1" s="4" t="s">
        <v>144</v>
      </c>
      <c r="G1" s="4" t="s">
        <v>146</v>
      </c>
      <c r="H1" s="4" t="s">
        <v>145</v>
      </c>
      <c r="I1" s="4" t="s">
        <v>202</v>
      </c>
      <c r="J1" s="4" t="s">
        <v>203</v>
      </c>
      <c r="K1" s="4" t="s">
        <v>204</v>
      </c>
      <c r="L1" s="4" t="s">
        <v>205</v>
      </c>
      <c r="M1" s="4" t="s">
        <v>127</v>
      </c>
      <c r="N1" s="4" t="s">
        <v>206</v>
      </c>
      <c r="O1" s="4" t="s">
        <v>207</v>
      </c>
      <c r="P1" s="4" t="s">
        <v>208</v>
      </c>
      <c r="Q1" s="4" t="s">
        <v>209</v>
      </c>
      <c r="R1" s="4" t="s">
        <v>210</v>
      </c>
      <c r="S1" s="4" t="s">
        <v>211</v>
      </c>
      <c r="T1" s="4" t="s">
        <v>212</v>
      </c>
      <c r="U1" s="4" t="s">
        <v>213</v>
      </c>
      <c r="V1" s="4" t="s">
        <v>214</v>
      </c>
    </row>
    <row r="2" spans="1:22" x14ac:dyDescent="0.3">
      <c r="A2" s="14" t="s">
        <v>196</v>
      </c>
      <c r="B2" s="67" t="s">
        <v>8</v>
      </c>
      <c r="C2" s="67" t="s">
        <v>8</v>
      </c>
      <c r="D2" s="67" t="s">
        <v>8</v>
      </c>
      <c r="E2" s="67" t="s">
        <v>8</v>
      </c>
      <c r="F2" s="67" t="s">
        <v>21</v>
      </c>
      <c r="G2" s="67" t="s">
        <v>8</v>
      </c>
      <c r="H2" s="67" t="s">
        <v>21</v>
      </c>
      <c r="I2" s="67" t="s">
        <v>21</v>
      </c>
      <c r="J2" s="67" t="s">
        <v>21</v>
      </c>
      <c r="K2" s="67" t="s">
        <v>21</v>
      </c>
      <c r="L2" s="67" t="s">
        <v>8</v>
      </c>
      <c r="M2" s="67" t="s">
        <v>8</v>
      </c>
      <c r="N2" s="67" t="s">
        <v>21</v>
      </c>
      <c r="O2" s="67" t="s">
        <v>21</v>
      </c>
      <c r="P2" s="67" t="s">
        <v>21</v>
      </c>
      <c r="Q2" s="67" t="s">
        <v>8</v>
      </c>
      <c r="R2" s="67" t="s">
        <v>8</v>
      </c>
      <c r="S2" s="67" t="s">
        <v>8</v>
      </c>
      <c r="T2" s="67" t="s">
        <v>21</v>
      </c>
      <c r="U2" s="67" t="s">
        <v>21</v>
      </c>
      <c r="V2" s="67" t="s">
        <v>21</v>
      </c>
    </row>
    <row r="3" spans="1:22" x14ac:dyDescent="0.3">
      <c r="A3" s="13" t="s">
        <v>35</v>
      </c>
      <c r="B3" s="10" t="e">
        <f>IF(ISBLANK(#REF!),"",#REF!)</f>
        <v>#REF!</v>
      </c>
      <c r="C3" s="10" t="e">
        <f>IF(D3=D4,IF(ISBLANK(B4),"",B4-1),DATE(4712,12,31))</f>
        <v>#REF!</v>
      </c>
      <c r="D3" s="10" t="e">
        <f>IF(ISBLANK(#REF!),"",#REF!)</f>
        <v>#REF!</v>
      </c>
      <c r="E3" s="10" t="e">
        <f>IF(ISBLANK(#REF!),"",#REF!)</f>
        <v>#REF!</v>
      </c>
      <c r="F3" s="10" t="e">
        <f>IF(ISBLANK(#REF!),"",#REF!)</f>
        <v>#REF!</v>
      </c>
      <c r="G3" s="73" t="s">
        <v>199</v>
      </c>
      <c r="H3" s="73" t="s">
        <v>199</v>
      </c>
      <c r="I3" s="73" t="s">
        <v>199</v>
      </c>
      <c r="J3" s="9"/>
      <c r="K3" s="9"/>
      <c r="L3" s="9">
        <v>0</v>
      </c>
      <c r="M3" s="10" t="e">
        <f>IF(ISBLANK(#REF!),"",#REF!)</f>
        <v>#REF!</v>
      </c>
      <c r="N3" s="9"/>
      <c r="O3" s="9"/>
      <c r="P3" s="10" t="e">
        <f>IF(ISBLANK(#REF!),"",#REF!)</f>
        <v>#REF!</v>
      </c>
      <c r="Q3" s="75" t="s">
        <v>215</v>
      </c>
      <c r="R3" s="11">
        <v>0</v>
      </c>
      <c r="S3" s="75" t="s">
        <v>216</v>
      </c>
      <c r="T3" s="10" t="e">
        <f>IF(ISBLANK(#REF!),"",#REF!)</f>
        <v>#REF!</v>
      </c>
      <c r="U3" s="10" t="e">
        <f>IF(ISBLANK(#REF!),"",#REF!)</f>
        <v>#REF!</v>
      </c>
      <c r="V3" s="68" t="s">
        <v>217</v>
      </c>
    </row>
    <row r="5" spans="1:22" x14ac:dyDescent="0.3">
      <c r="A5" s="19" t="s">
        <v>40</v>
      </c>
      <c r="B5" s="20" t="e">
        <f>IF(ISBLANK(#REF!),"",#REF!)</f>
        <v>#REF!</v>
      </c>
      <c r="C5" s="21" t="e">
        <f>IF(D5=D6,IF(ISBLANK(B6),"",B6-1),DATE(4712,12,31))</f>
        <v>#REF!</v>
      </c>
      <c r="D5" s="20" t="e">
        <f>IF(ISBLANK(#REF!),"",#REF!)</f>
        <v>#REF!</v>
      </c>
      <c r="E5" s="21" t="e">
        <f>IF(ISBLANK(#REF!),"",#REF!)</f>
        <v>#REF!</v>
      </c>
      <c r="F5" s="21" t="e">
        <f>IF(ISBLANK(#REF!),"",#REF!)</f>
        <v>#REF!</v>
      </c>
      <c r="G5" s="21" t="s">
        <v>199</v>
      </c>
      <c r="H5" s="21" t="s">
        <v>199</v>
      </c>
      <c r="I5" s="21" t="s">
        <v>199</v>
      </c>
      <c r="J5" s="21"/>
      <c r="K5" s="21"/>
      <c r="L5" s="21">
        <v>0</v>
      </c>
      <c r="M5" s="21" t="e">
        <f>IF(ISBLANK(#REF!),"",#REF!)</f>
        <v>#REF!</v>
      </c>
      <c r="N5" s="21"/>
      <c r="O5" s="21"/>
      <c r="P5" s="21" t="e">
        <f>IF(ISBLANK(#REF!),"",#REF!)</f>
        <v>#REF!</v>
      </c>
      <c r="Q5" s="21" t="s">
        <v>215</v>
      </c>
      <c r="R5" s="21">
        <v>0</v>
      </c>
      <c r="S5" s="21" t="s">
        <v>216</v>
      </c>
      <c r="T5" s="21" t="e">
        <f>IF(ISBLANK(#REF!),"",#REF!)</f>
        <v>#REF!</v>
      </c>
      <c r="U5" s="21" t="e">
        <f>IF(ISBLANK(#REF!),"",#REF!)</f>
        <v>#REF!</v>
      </c>
      <c r="V5" s="21"/>
    </row>
    <row r="6" spans="1:22" x14ac:dyDescent="0.3">
      <c r="B6" s="20" t="e">
        <f>IF(ISBLANK(#REF!),"",#REF!)</f>
        <v>#REF!</v>
      </c>
      <c r="C6" s="21" t="e">
        <f>IF(D6=D7,IF(ISBLANK(B7),"",B7-1),DATE(4712,12,31))</f>
        <v>#REF!</v>
      </c>
      <c r="D6" s="20" t="e">
        <f>IF(ISBLANK(#REF!),"",#REF!)</f>
        <v>#REF!</v>
      </c>
      <c r="E6" s="21" t="e">
        <f>IF(ISBLANK(#REF!),"",#REF!)</f>
        <v>#REF!</v>
      </c>
      <c r="F6" s="21" t="e">
        <f>IF(ISBLANK(#REF!),"",#REF!)</f>
        <v>#REF!</v>
      </c>
      <c r="G6" s="21" t="str">
        <f>$G$5</f>
        <v>DS Fill, GUID</v>
      </c>
      <c r="H6" s="21" t="str">
        <f>$H$5</f>
        <v>DS Fill, GUID</v>
      </c>
      <c r="I6" s="21" t="str">
        <f>$I$5</f>
        <v>DS Fill, GUID</v>
      </c>
      <c r="J6" s="21"/>
      <c r="K6" s="21"/>
      <c r="L6" s="21">
        <f>$L$5</f>
        <v>0</v>
      </c>
      <c r="M6" s="21" t="e">
        <f>IF(ISBLANK(#REF!),"",#REF!)</f>
        <v>#REF!</v>
      </c>
      <c r="N6" s="21"/>
      <c r="O6" s="21"/>
      <c r="P6" s="21" t="e">
        <f>IF(ISBLANK(#REF!),"",#REF!)</f>
        <v>#REF!</v>
      </c>
      <c r="Q6" s="21" t="s">
        <v>215</v>
      </c>
      <c r="R6" s="21">
        <f>$R$5</f>
        <v>0</v>
      </c>
      <c r="S6" s="21" t="s">
        <v>216</v>
      </c>
      <c r="T6" s="21" t="e">
        <f>IF(ISBLANK(#REF!),"",#REF!)</f>
        <v>#REF!</v>
      </c>
      <c r="U6" s="21" t="e">
        <f>IF(ISBLANK(#REF!),"",#REF!)</f>
        <v>#REF!</v>
      </c>
      <c r="V6" s="21"/>
    </row>
  </sheetData>
  <conditionalFormatting sqref="A1:XFD3">
    <cfRule type="containsText" dxfId="28" priority="1" operator="containsText" text="attribute">
      <formula>NOT(ISERROR(SEARCH("attribute",A1)))</formula>
    </cfRule>
  </conditionalFormatting>
  <conditionalFormatting sqref="A2:XFD2">
    <cfRule type="cellIs" dxfId="27" priority="3" operator="equal">
      <formula>"No"</formula>
    </cfRule>
    <cfRule type="cellIs" dxfId="26" priority="4" operator="equal">
      <formula>"Yes"</formula>
    </cfRule>
  </conditionalFormatting>
  <conditionalFormatting sqref="A3:XFD3">
    <cfRule type="containsText" dxfId="25" priority="2" operator="containsText" text="DS Fill">
      <formula>NOT(ISERROR(SEARCH("DS Fill",A3)))</formula>
    </cfRule>
  </conditionalFormatting>
  <hyperlinks>
    <hyperlink ref="A2" location="DEPARTMENT!A1" display="Index/Req" xr:uid="{00000000-0004-0000-07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0"/>
  <sheetViews>
    <sheetView workbookViewId="0">
      <pane xSplit="1" ySplit="2" topLeftCell="D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17" style="2" bestFit="1" customWidth="1"/>
    <col min="5" max="5" width="24" style="2" bestFit="1" customWidth="1"/>
    <col min="6" max="6" width="11.77734375" style="2" bestFit="1" customWidth="1"/>
    <col min="7" max="7" width="19.77734375" style="2" bestFit="1" customWidth="1"/>
    <col min="8" max="8" width="13.21875" style="2" bestFit="1" customWidth="1"/>
    <col min="9" max="9" width="12.77734375" style="2" bestFit="1" customWidth="1"/>
    <col min="10" max="10" width="15" style="2" bestFit="1" customWidth="1"/>
    <col min="11" max="11" width="16" style="2" bestFit="1" customWidth="1"/>
    <col min="12" max="12" width="12.21875" style="2" bestFit="1" customWidth="1"/>
    <col min="13" max="13" width="15" style="2" bestFit="1" customWidth="1"/>
    <col min="14" max="15" width="4.21875" style="2" bestFit="1" customWidth="1"/>
    <col min="16" max="16384" width="27.5546875" style="2"/>
  </cols>
  <sheetData>
    <row r="1" spans="1:15" x14ac:dyDescent="0.3">
      <c r="A1" s="5" t="s">
        <v>24</v>
      </c>
      <c r="B1" s="71" t="s">
        <v>125</v>
      </c>
      <c r="C1" s="71" t="s">
        <v>143</v>
      </c>
      <c r="D1" s="71" t="s">
        <v>218</v>
      </c>
      <c r="E1" s="71" t="s">
        <v>205</v>
      </c>
      <c r="F1" s="71" t="s">
        <v>145</v>
      </c>
      <c r="G1" s="71" t="s">
        <v>146</v>
      </c>
      <c r="H1" s="71" t="s">
        <v>126</v>
      </c>
      <c r="I1" s="71" t="s">
        <v>219</v>
      </c>
      <c r="J1" s="71" t="s">
        <v>220</v>
      </c>
      <c r="K1" s="71" t="s">
        <v>221</v>
      </c>
      <c r="L1" s="71" t="s">
        <v>222</v>
      </c>
      <c r="M1" s="71" t="s">
        <v>149</v>
      </c>
      <c r="N1" s="71" t="s">
        <v>223</v>
      </c>
      <c r="O1" s="71" t="s">
        <v>224</v>
      </c>
    </row>
    <row r="2" spans="1:15" x14ac:dyDescent="0.3">
      <c r="A2" s="14" t="s">
        <v>196</v>
      </c>
      <c r="B2" s="67" t="s">
        <v>8</v>
      </c>
      <c r="C2" s="67" t="s">
        <v>8</v>
      </c>
      <c r="D2" s="67" t="s">
        <v>8</v>
      </c>
      <c r="E2" s="67" t="s">
        <v>8</v>
      </c>
      <c r="F2" s="67" t="s">
        <v>8</v>
      </c>
      <c r="G2" s="67" t="s">
        <v>8</v>
      </c>
      <c r="H2" s="67" t="s">
        <v>8</v>
      </c>
      <c r="I2" s="67" t="s">
        <v>8</v>
      </c>
      <c r="J2" s="67" t="s">
        <v>21</v>
      </c>
      <c r="K2" s="67" t="s">
        <v>21</v>
      </c>
      <c r="L2" s="67" t="s">
        <v>8</v>
      </c>
      <c r="M2" s="67" t="s">
        <v>8</v>
      </c>
      <c r="N2" s="67" t="s">
        <v>21</v>
      </c>
      <c r="O2" s="67" t="s">
        <v>21</v>
      </c>
    </row>
    <row r="3" spans="1:15" x14ac:dyDescent="0.3">
      <c r="A3" s="13" t="s">
        <v>35</v>
      </c>
      <c r="B3" s="8" t="e">
        <f xml:space="preserve"> IF(ISBLANK(#REF!), "",#REF!)</f>
        <v>#REF!</v>
      </c>
      <c r="C3" s="8" t="e">
        <f>IF(H3=H4,IF(ISBLANK(B4),"",B4-1),DATE(4712,12,31))</f>
        <v>#REF!</v>
      </c>
      <c r="D3" s="73" t="s">
        <v>197</v>
      </c>
      <c r="E3" s="12">
        <v>0</v>
      </c>
      <c r="F3" s="73" t="s">
        <v>199</v>
      </c>
      <c r="G3" s="73" t="s">
        <v>199</v>
      </c>
      <c r="H3" s="8" t="e">
        <f xml:space="preserve"> IF(ISBLANK(#REF!), "",#REF!)</f>
        <v>#REF!</v>
      </c>
      <c r="I3" s="8" t="e">
        <f xml:space="preserve"> IF(ISBLANK(#REF!), "",#REF!)</f>
        <v>#REF!</v>
      </c>
      <c r="J3" s="7"/>
      <c r="K3" s="8"/>
      <c r="L3" s="69" t="s">
        <v>225</v>
      </c>
      <c r="M3" s="8" t="e">
        <f xml:space="preserve"> IF(ISBLANK(#REF!), "",#REF!)</f>
        <v>#REF!</v>
      </c>
      <c r="N3" s="8"/>
      <c r="O3" s="8"/>
    </row>
    <row r="4" spans="1:15" x14ac:dyDescent="0.3">
      <c r="B4" s="8" t="e">
        <f xml:space="preserve"> IF(ISBLANK(#REF!), "",#REF!)</f>
        <v>#REF!</v>
      </c>
      <c r="C4" s="8" t="e">
        <f t="shared" ref="C4:C7" si="0">IF(H4=H5,IF(ISBLANK(B5),"",B5-1),DATE(4712,12,31))</f>
        <v>#REF!</v>
      </c>
      <c r="D4" s="73" t="s">
        <v>197</v>
      </c>
      <c r="E4" s="12">
        <v>0</v>
      </c>
      <c r="F4" s="73" t="s">
        <v>199</v>
      </c>
      <c r="G4" s="73" t="s">
        <v>199</v>
      </c>
      <c r="H4" s="8" t="e">
        <f xml:space="preserve"> IF(ISBLANK(#REF!), "",#REF!)</f>
        <v>#REF!</v>
      </c>
      <c r="I4" s="8" t="e">
        <f xml:space="preserve"> IF(ISBLANK(#REF!), "",#REF!)</f>
        <v>#REF!</v>
      </c>
      <c r="J4" s="7"/>
      <c r="K4" s="8"/>
      <c r="L4" s="69" t="s">
        <v>225</v>
      </c>
      <c r="M4" s="8" t="e">
        <f xml:space="preserve"> IF(ISBLANK(#REF!), "",#REF!)</f>
        <v>#REF!</v>
      </c>
      <c r="N4" s="8"/>
      <c r="O4" s="8"/>
    </row>
    <row r="5" spans="1:15" x14ac:dyDescent="0.3">
      <c r="B5" s="8" t="e">
        <f xml:space="preserve"> IF(ISBLANK(#REF!), "",#REF!)</f>
        <v>#REF!</v>
      </c>
      <c r="C5" s="8" t="e">
        <f t="shared" si="0"/>
        <v>#REF!</v>
      </c>
      <c r="D5" s="73" t="s">
        <v>197</v>
      </c>
      <c r="E5" s="12">
        <v>0</v>
      </c>
      <c r="F5" s="73" t="s">
        <v>199</v>
      </c>
      <c r="G5" s="73" t="s">
        <v>199</v>
      </c>
      <c r="H5" s="8" t="e">
        <f xml:space="preserve"> IF(ISBLANK(#REF!), "",#REF!)</f>
        <v>#REF!</v>
      </c>
      <c r="I5" s="8" t="e">
        <f xml:space="preserve"> IF(ISBLANK(#REF!), "",#REF!)</f>
        <v>#REF!</v>
      </c>
      <c r="J5" s="7"/>
      <c r="K5" s="8"/>
      <c r="L5" s="69" t="s">
        <v>225</v>
      </c>
      <c r="M5" s="8" t="e">
        <f xml:space="preserve"> IF(ISBLANK(#REF!), "",#REF!)</f>
        <v>#REF!</v>
      </c>
      <c r="N5" s="8"/>
      <c r="O5" s="8"/>
    </row>
    <row r="6" spans="1:15" x14ac:dyDescent="0.3">
      <c r="B6" s="8" t="e">
        <f xml:space="preserve"> IF(ISBLANK(#REF!), "",#REF!)</f>
        <v>#REF!</v>
      </c>
      <c r="C6" s="8" t="e">
        <f t="shared" si="0"/>
        <v>#REF!</v>
      </c>
      <c r="D6" s="73" t="s">
        <v>197</v>
      </c>
      <c r="E6" s="12">
        <v>0</v>
      </c>
      <c r="F6" s="73" t="s">
        <v>199</v>
      </c>
      <c r="G6" s="73" t="s">
        <v>199</v>
      </c>
      <c r="H6" s="8" t="e">
        <f xml:space="preserve"> IF(ISBLANK(#REF!), "",#REF!)</f>
        <v>#REF!</v>
      </c>
      <c r="I6" s="8" t="e">
        <f xml:space="preserve"> IF(ISBLANK(#REF!), "",#REF!)</f>
        <v>#REF!</v>
      </c>
      <c r="J6" s="7"/>
      <c r="K6" s="8"/>
      <c r="L6" s="69" t="s">
        <v>225</v>
      </c>
      <c r="M6" s="8" t="e">
        <f xml:space="preserve"> IF(ISBLANK(#REF!), "",#REF!)</f>
        <v>#REF!</v>
      </c>
      <c r="N6" s="8"/>
      <c r="O6" s="8"/>
    </row>
    <row r="7" spans="1:15" x14ac:dyDescent="0.3">
      <c r="B7" s="8" t="e">
        <f xml:space="preserve"> IF(ISBLANK(#REF!), "",#REF!)</f>
        <v>#REF!</v>
      </c>
      <c r="C7" s="8" t="e">
        <f t="shared" si="0"/>
        <v>#REF!</v>
      </c>
      <c r="D7" s="73" t="s">
        <v>197</v>
      </c>
      <c r="E7" s="12">
        <v>0</v>
      </c>
      <c r="F7" s="73" t="s">
        <v>199</v>
      </c>
      <c r="G7" s="73" t="s">
        <v>199</v>
      </c>
      <c r="H7" s="8" t="e">
        <f xml:space="preserve"> IF(ISBLANK(#REF!), "",#REF!)</f>
        <v>#REF!</v>
      </c>
      <c r="I7" s="8" t="e">
        <f xml:space="preserve"> IF(ISBLANK(#REF!), "",#REF!)</f>
        <v>#REF!</v>
      </c>
      <c r="J7" s="7"/>
      <c r="K7" s="8"/>
      <c r="L7" s="69" t="s">
        <v>225</v>
      </c>
      <c r="M7" s="8" t="e">
        <f xml:space="preserve"> IF(ISBLANK(#REF!), "",#REF!)</f>
        <v>#REF!</v>
      </c>
      <c r="N7" s="8"/>
      <c r="O7" s="8"/>
    </row>
    <row r="9" spans="1:15" x14ac:dyDescent="0.3">
      <c r="A9" s="19" t="s">
        <v>40</v>
      </c>
      <c r="B9" s="21" t="e">
        <f xml:space="preserve"> IF(ISBLANK(#REF!), "",#REF!)</f>
        <v>#REF!</v>
      </c>
      <c r="C9" s="21" t="e">
        <f t="shared" ref="C9" si="1">IF(H9=H10,IF(ISBLANK(B10),"",B10-1),DATE(4712,12,31))</f>
        <v>#REF!</v>
      </c>
      <c r="D9" s="21" t="s">
        <v>197</v>
      </c>
      <c r="E9" s="21">
        <v>0</v>
      </c>
      <c r="F9" s="21" t="s">
        <v>199</v>
      </c>
      <c r="G9" s="21" t="s">
        <v>199</v>
      </c>
      <c r="H9" s="21" t="e">
        <f xml:space="preserve"> IF(ISBLANK(#REF!), "",#REF!)</f>
        <v>#REF!</v>
      </c>
      <c r="I9" s="21" t="e">
        <f xml:space="preserve"> IF(ISBLANK(#REF!), "",#REF!)</f>
        <v>#REF!</v>
      </c>
      <c r="J9" s="21"/>
      <c r="K9" s="21"/>
      <c r="L9" s="21" t="s">
        <v>225</v>
      </c>
      <c r="M9" s="21" t="e">
        <f xml:space="preserve"> IF(ISBLANK(#REF!), "",#REF!)</f>
        <v>#REF!</v>
      </c>
      <c r="N9" s="21"/>
      <c r="O9" s="21"/>
    </row>
    <row r="10" spans="1:15" x14ac:dyDescent="0.3">
      <c r="B10" s="21" t="e">
        <f xml:space="preserve"> IF(ISBLANK(#REF!), "",#REF!)</f>
        <v>#REF!</v>
      </c>
      <c r="C10" s="21" t="e">
        <f t="shared" ref="C10" si="2">IF(H10=H11,IF(ISBLANK(B11),"",B11-1),DATE(4712,12,31))</f>
        <v>#REF!</v>
      </c>
      <c r="D10" s="21" t="str">
        <f>$D$9</f>
        <v>DS Fill, Generated</v>
      </c>
      <c r="E10" s="21">
        <f>$E$9</f>
        <v>0</v>
      </c>
      <c r="F10" s="21" t="str">
        <f>$F$9</f>
        <v>DS Fill, GUID</v>
      </c>
      <c r="G10" s="21" t="str">
        <f>$G$9</f>
        <v>DS Fill, GUID</v>
      </c>
      <c r="H10" s="21" t="e">
        <f xml:space="preserve"> IF(ISBLANK(#REF!), "",#REF!)</f>
        <v>#REF!</v>
      </c>
      <c r="I10" s="21" t="e">
        <f xml:space="preserve"> IF(ISBLANK(#REF!), "",#REF!)</f>
        <v>#REF!</v>
      </c>
      <c r="J10" s="21"/>
      <c r="K10" s="21"/>
      <c r="L10" s="21" t="s">
        <v>225</v>
      </c>
      <c r="M10" s="21" t="e">
        <f xml:space="preserve"> IF(ISBLANK(#REF!), "",#REF!)</f>
        <v>#REF!</v>
      </c>
      <c r="N10" s="21"/>
      <c r="O10" s="21"/>
    </row>
  </sheetData>
  <conditionalFormatting sqref="A2:O2">
    <cfRule type="cellIs" dxfId="24" priority="5" operator="equal">
      <formula>"No"</formula>
    </cfRule>
    <cfRule type="cellIs" dxfId="23" priority="6" operator="equal">
      <formula>"Yes"</formula>
    </cfRule>
  </conditionalFormatting>
  <conditionalFormatting sqref="D3:D7">
    <cfRule type="containsText" dxfId="22" priority="3" operator="containsText" text="attribute">
      <formula>NOT(ISERROR(SEARCH("attribute",D3)))</formula>
    </cfRule>
    <cfRule type="containsText" dxfId="21" priority="4" operator="containsText" text="DS Fill">
      <formula>NOT(ISERROR(SEARCH("DS Fill",D3)))</formula>
    </cfRule>
  </conditionalFormatting>
  <conditionalFormatting sqref="F3:G7">
    <cfRule type="containsText" dxfId="20" priority="1" operator="containsText" text="attribute">
      <formula>NOT(ISERROR(SEARCH("attribute",F3)))</formula>
    </cfRule>
    <cfRule type="containsText" dxfId="19" priority="2" operator="containsText" text="DS Fill">
      <formula>NOT(ISERROR(SEARCH("DS Fill",F3)))</formula>
    </cfRule>
  </conditionalFormatting>
  <hyperlinks>
    <hyperlink ref="A2" location="GRADE!A1" display="Index/Req" xr:uid="{00000000-0004-0000-09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8" sqref="D18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11.21875" style="2" bestFit="1" customWidth="1"/>
    <col min="5" max="5" width="28.44140625" style="2" bestFit="1" customWidth="1"/>
    <col min="6" max="6" width="18.44140625" style="2" bestFit="1" customWidth="1"/>
    <col min="7" max="7" width="24" style="2" bestFit="1" customWidth="1"/>
    <col min="8" max="8" width="12.44140625" style="2" bestFit="1" customWidth="1"/>
    <col min="9" max="9" width="18.44140625" style="2" bestFit="1" customWidth="1"/>
    <col min="10" max="10" width="13.21875" style="2" bestFit="1" customWidth="1"/>
    <col min="11" max="11" width="16.44140625" style="2" bestFit="1" customWidth="1"/>
    <col min="12" max="12" width="10.77734375" style="2" bestFit="1" customWidth="1"/>
    <col min="13" max="13" width="17" style="2" bestFit="1" customWidth="1"/>
    <col min="14" max="14" width="24.44140625" style="2" bestFit="1" customWidth="1"/>
    <col min="15" max="15" width="15" style="2" bestFit="1" customWidth="1"/>
    <col min="16" max="16" width="21" style="2" bestFit="1" customWidth="1"/>
    <col min="17" max="18" width="4.21875" style="2" bestFit="1" customWidth="1"/>
    <col min="19" max="16384" width="27.5546875" style="2"/>
  </cols>
  <sheetData>
    <row r="1" spans="1:18" x14ac:dyDescent="0.3">
      <c r="A1" s="5" t="s">
        <v>24</v>
      </c>
      <c r="B1" s="71" t="s">
        <v>125</v>
      </c>
      <c r="C1" s="71" t="s">
        <v>143</v>
      </c>
      <c r="D1" s="71" t="s">
        <v>226</v>
      </c>
      <c r="E1" s="71" t="s">
        <v>227</v>
      </c>
      <c r="F1" s="71" t="s">
        <v>212</v>
      </c>
      <c r="G1" s="71" t="s">
        <v>205</v>
      </c>
      <c r="H1" s="71" t="s">
        <v>228</v>
      </c>
      <c r="I1" s="71" t="s">
        <v>229</v>
      </c>
      <c r="J1" s="71" t="s">
        <v>126</v>
      </c>
      <c r="K1" s="71" t="s">
        <v>230</v>
      </c>
      <c r="L1" s="71" t="s">
        <v>231</v>
      </c>
      <c r="M1" s="71" t="s">
        <v>232</v>
      </c>
      <c r="N1" s="71" t="s">
        <v>233</v>
      </c>
      <c r="O1" s="71" t="s">
        <v>149</v>
      </c>
      <c r="P1" s="71" t="s">
        <v>234</v>
      </c>
      <c r="Q1" s="71" t="s">
        <v>223</v>
      </c>
      <c r="R1" s="71" t="s">
        <v>224</v>
      </c>
    </row>
    <row r="2" spans="1:18" x14ac:dyDescent="0.3">
      <c r="A2" s="14" t="s">
        <v>196</v>
      </c>
      <c r="B2" s="76" t="s">
        <v>8</v>
      </c>
      <c r="C2" s="76" t="s">
        <v>8</v>
      </c>
      <c r="D2" s="76" t="s">
        <v>8</v>
      </c>
      <c r="E2" s="76" t="s">
        <v>8</v>
      </c>
      <c r="F2" s="76" t="s">
        <v>21</v>
      </c>
      <c r="G2" s="76" t="s">
        <v>8</v>
      </c>
      <c r="H2" s="76" t="s">
        <v>8</v>
      </c>
      <c r="I2" s="76" t="s">
        <v>8</v>
      </c>
      <c r="J2" s="76" t="s">
        <v>8</v>
      </c>
      <c r="K2" s="76" t="s">
        <v>8</v>
      </c>
      <c r="L2" s="76" t="s">
        <v>8</v>
      </c>
      <c r="M2" s="76" t="s">
        <v>8</v>
      </c>
      <c r="N2" s="76" t="s">
        <v>21</v>
      </c>
      <c r="O2" s="76" t="s">
        <v>8</v>
      </c>
      <c r="P2" s="76" t="s">
        <v>21</v>
      </c>
      <c r="Q2" s="76" t="s">
        <v>21</v>
      </c>
      <c r="R2" s="76" t="s">
        <v>21</v>
      </c>
    </row>
    <row r="3" spans="1:18" x14ac:dyDescent="0.3">
      <c r="A3" s="13" t="s">
        <v>35</v>
      </c>
      <c r="B3" s="39" t="e">
        <f>IF(ISBLANK(J3F10),"",#REF!)</f>
        <v>#REF!</v>
      </c>
      <c r="C3" s="77" t="e">
        <f>IF(D3=D4,IF(ISBLANK(D4),"",D4-1),DATE(4712,12,31))</f>
        <v>#REF!</v>
      </c>
      <c r="D3" s="78" t="e">
        <f>CONCATENATE("G-",J3)</f>
        <v>#REF!</v>
      </c>
      <c r="E3" s="79" t="s">
        <v>199</v>
      </c>
      <c r="F3" s="39" t="e">
        <f>IF(ISBLANK(#REF!),"",#REF!)</f>
        <v>#REF!</v>
      </c>
      <c r="G3" s="40">
        <v>0</v>
      </c>
      <c r="H3" s="80" t="s">
        <v>235</v>
      </c>
      <c r="I3" s="80" t="s">
        <v>235</v>
      </c>
      <c r="J3" s="39" t="e">
        <f>IF(ISBLANK(#REF!),"",#REF!)</f>
        <v>#REF!</v>
      </c>
      <c r="K3" s="39" t="e">
        <f>IF(ISBLANK(#REF!),"",#REF!)</f>
        <v>#REF!</v>
      </c>
      <c r="L3" s="39" t="e">
        <f>IF(ISBLANK(#REF!),"",#REF!)</f>
        <v>#REF!</v>
      </c>
      <c r="M3" s="39" t="e">
        <f>IF(ISBLANK(#REF!),"",#REF!)</f>
        <v>#REF!</v>
      </c>
      <c r="N3" s="39" t="e">
        <f>IF(ISBLANK(#REF!),"",#REF!)</f>
        <v>#REF!</v>
      </c>
      <c r="O3" s="39" t="e">
        <f>IF(ISBLANK(#REF!),"",#REF!)</f>
        <v>#REF!</v>
      </c>
      <c r="P3" s="39"/>
      <c r="Q3" s="39"/>
      <c r="R3" s="39"/>
    </row>
    <row r="4" spans="1:18" x14ac:dyDescent="0.3">
      <c r="B4" s="39" t="e">
        <f>IF(ISBLANK(#REF!),"",#REF!)</f>
        <v>#REF!</v>
      </c>
      <c r="C4" s="77" t="e">
        <f t="shared" ref="C4:C7" si="0">IF(D4=D5,IF(ISBLANK(D5),"",D5-1),DATE(4712,12,31))</f>
        <v>#REF!</v>
      </c>
      <c r="D4" s="78" t="e">
        <f t="shared" ref="D4:D7" si="1">CONCATENATE("G-",J4)</f>
        <v>#REF!</v>
      </c>
      <c r="E4" s="79" t="s">
        <v>199</v>
      </c>
      <c r="F4" s="39" t="e">
        <f>IF(ISBLANK(#REF!),"",#REF!)</f>
        <v>#REF!</v>
      </c>
      <c r="G4" s="40">
        <v>0</v>
      </c>
      <c r="H4" s="80" t="s">
        <v>235</v>
      </c>
      <c r="I4" s="80" t="s">
        <v>235</v>
      </c>
      <c r="J4" s="39" t="e">
        <f>IF(ISBLANK(#REF!),"",#REF!)</f>
        <v>#REF!</v>
      </c>
      <c r="K4" s="39" t="e">
        <f>IF(ISBLANK(#REF!),"",#REF!)</f>
        <v>#REF!</v>
      </c>
      <c r="L4" s="39" t="e">
        <f>IF(ISBLANK(#REF!),"",#REF!)</f>
        <v>#REF!</v>
      </c>
      <c r="M4" s="39" t="e">
        <f>IF(ISBLANK(#REF!),"",#REF!)</f>
        <v>#REF!</v>
      </c>
      <c r="N4" s="39" t="e">
        <f>IF(ISBLANK(#REF!),"",#REF!)</f>
        <v>#REF!</v>
      </c>
      <c r="O4" s="39" t="e">
        <f>IF(ISBLANK(#REF!),"",#REF!)</f>
        <v>#REF!</v>
      </c>
      <c r="P4" s="39"/>
      <c r="Q4" s="39"/>
      <c r="R4" s="39"/>
    </row>
    <row r="5" spans="1:18" x14ac:dyDescent="0.3">
      <c r="B5" s="39" t="e">
        <f>IF(ISBLANK(#REF!),"",#REF!)</f>
        <v>#REF!</v>
      </c>
      <c r="C5" s="77" t="e">
        <f t="shared" si="0"/>
        <v>#REF!</v>
      </c>
      <c r="D5" s="78" t="e">
        <f t="shared" si="1"/>
        <v>#REF!</v>
      </c>
      <c r="E5" s="79" t="s">
        <v>199</v>
      </c>
      <c r="F5" s="39" t="e">
        <f>IF(ISBLANK(#REF!),"",#REF!)</f>
        <v>#REF!</v>
      </c>
      <c r="G5" s="40">
        <v>0</v>
      </c>
      <c r="H5" s="80" t="s">
        <v>235</v>
      </c>
      <c r="I5" s="80" t="s">
        <v>235</v>
      </c>
      <c r="J5" s="39" t="e">
        <f>IF(ISBLANK(#REF!),"",#REF!)</f>
        <v>#REF!</v>
      </c>
      <c r="K5" s="39" t="e">
        <f>IF(ISBLANK(#REF!),"",#REF!)</f>
        <v>#REF!</v>
      </c>
      <c r="L5" s="39" t="e">
        <f>IF(ISBLANK(#REF!),"",#REF!)</f>
        <v>#REF!</v>
      </c>
      <c r="M5" s="39" t="e">
        <f>IF(ISBLANK(#REF!),"",#REF!)</f>
        <v>#REF!</v>
      </c>
      <c r="N5" s="39" t="e">
        <f>IF(ISBLANK(#REF!),"",#REF!)</f>
        <v>#REF!</v>
      </c>
      <c r="O5" s="39" t="e">
        <f>IF(ISBLANK(#REF!),"",#REF!)</f>
        <v>#REF!</v>
      </c>
      <c r="P5" s="39"/>
      <c r="Q5" s="39"/>
      <c r="R5" s="39"/>
    </row>
    <row r="6" spans="1:18" x14ac:dyDescent="0.3">
      <c r="B6" s="39" t="e">
        <f>IF(ISBLANK(#REF!),"",#REF!)</f>
        <v>#REF!</v>
      </c>
      <c r="C6" s="77" t="e">
        <f t="shared" si="0"/>
        <v>#REF!</v>
      </c>
      <c r="D6" s="78" t="e">
        <f t="shared" si="1"/>
        <v>#REF!</v>
      </c>
      <c r="E6" s="79" t="s">
        <v>199</v>
      </c>
      <c r="F6" s="39" t="e">
        <f>IF(ISBLANK(#REF!),"",#REF!)</f>
        <v>#REF!</v>
      </c>
      <c r="G6" s="40">
        <v>0</v>
      </c>
      <c r="H6" s="80" t="s">
        <v>235</v>
      </c>
      <c r="I6" s="80" t="s">
        <v>235</v>
      </c>
      <c r="J6" s="39" t="e">
        <f>IF(ISBLANK(#REF!),"",#REF!)</f>
        <v>#REF!</v>
      </c>
      <c r="K6" s="39" t="e">
        <f>IF(ISBLANK(#REF!),"",#REF!)</f>
        <v>#REF!</v>
      </c>
      <c r="L6" s="39" t="e">
        <f>IF(ISBLANK(#REF!),"",#REF!)</f>
        <v>#REF!</v>
      </c>
      <c r="M6" s="39" t="e">
        <f>IF(ISBLANK(#REF!),"",#REF!)</f>
        <v>#REF!</v>
      </c>
      <c r="N6" s="39" t="e">
        <f>IF(ISBLANK(#REF!),"",#REF!)</f>
        <v>#REF!</v>
      </c>
      <c r="O6" s="39" t="e">
        <f>IF(ISBLANK(#REF!),"",#REF!)</f>
        <v>#REF!</v>
      </c>
      <c r="P6" s="39"/>
      <c r="Q6" s="39"/>
      <c r="R6" s="39"/>
    </row>
    <row r="7" spans="1:18" x14ac:dyDescent="0.3">
      <c r="B7" s="39" t="e">
        <f>IF(ISBLANK(#REF!),"",#REF!)</f>
        <v>#REF!</v>
      </c>
      <c r="C7" s="77" t="e">
        <f t="shared" si="0"/>
        <v>#REF!</v>
      </c>
      <c r="D7" s="78" t="e">
        <f t="shared" si="1"/>
        <v>#REF!</v>
      </c>
      <c r="E7" s="79" t="s">
        <v>199</v>
      </c>
      <c r="F7" s="39" t="e">
        <f>IF(ISBLANK(#REF!),"",#REF!)</f>
        <v>#REF!</v>
      </c>
      <c r="G7" s="40">
        <v>0</v>
      </c>
      <c r="H7" s="80" t="s">
        <v>235</v>
      </c>
      <c r="I7" s="80" t="s">
        <v>235</v>
      </c>
      <c r="J7" s="39" t="e">
        <f>IF(ISBLANK(#REF!),"",#REF!)</f>
        <v>#REF!</v>
      </c>
      <c r="K7" s="39" t="e">
        <f>IF(ISBLANK(#REF!),"",#REF!)</f>
        <v>#REF!</v>
      </c>
      <c r="L7" s="39" t="e">
        <f>IF(ISBLANK(#REF!),"",#REF!)</f>
        <v>#REF!</v>
      </c>
      <c r="M7" s="39" t="e">
        <f>IF(ISBLANK(#REF!),"",#REF!)</f>
        <v>#REF!</v>
      </c>
      <c r="N7" s="39" t="e">
        <f>IF(ISBLANK(#REF!),"",#REF!)</f>
        <v>#REF!</v>
      </c>
      <c r="O7" s="39" t="e">
        <f>IF(ISBLANK(#REF!),"",#REF!)</f>
        <v>#REF!</v>
      </c>
      <c r="P7" s="39"/>
      <c r="Q7" s="39"/>
      <c r="R7" s="39"/>
    </row>
    <row r="9" spans="1:18" x14ac:dyDescent="0.3">
      <c r="A9" s="19" t="s">
        <v>40</v>
      </c>
      <c r="B9" s="21" t="e">
        <f>IF(ISBLANK(#REF!),"",#REF!)</f>
        <v>#REF!</v>
      </c>
      <c r="C9" s="20" t="e">
        <f t="shared" ref="C9:C10" si="2">IF(D9=D10,IF(ISBLANK(D10),"",D10-1),DATE(4712,12,31))</f>
        <v>#REF!</v>
      </c>
      <c r="D9" s="21" t="e">
        <f t="shared" ref="D9:D10" si="3">CONCATENATE("G-",J9)</f>
        <v>#REF!</v>
      </c>
      <c r="E9" s="21" t="s">
        <v>199</v>
      </c>
      <c r="F9" s="21" t="e">
        <f>IF(ISBLANK(#REF!),"",#REF!)</f>
        <v>#REF!</v>
      </c>
      <c r="G9" s="21">
        <v>0</v>
      </c>
      <c r="H9" s="21" t="s">
        <v>235</v>
      </c>
      <c r="I9" s="21" t="s">
        <v>235</v>
      </c>
      <c r="J9" s="21" t="e">
        <f>IF(ISBLANK(#REF!),"",#REF!)</f>
        <v>#REF!</v>
      </c>
      <c r="K9" s="21" t="e">
        <f>IF(ISBLANK(#REF!),"",#REF!)</f>
        <v>#REF!</v>
      </c>
      <c r="L9" s="21" t="e">
        <f>IF(ISBLANK(#REF!),"",#REF!)</f>
        <v>#REF!</v>
      </c>
      <c r="M9" s="21" t="e">
        <f>IF(ISBLANK(#REF!),"",#REF!)</f>
        <v>#REF!</v>
      </c>
      <c r="N9" s="21" t="e">
        <f>IF(ISBLANK(#REF!),"",#REF!)</f>
        <v>#REF!</v>
      </c>
      <c r="O9" s="21" t="e">
        <f>IF(ISBLANK(#REF!),"",#REF!)</f>
        <v>#REF!</v>
      </c>
      <c r="P9" s="21"/>
      <c r="Q9" s="21"/>
      <c r="R9" s="21"/>
    </row>
    <row r="10" spans="1:18" x14ac:dyDescent="0.3">
      <c r="B10" s="21" t="e">
        <f>IF(ISBLANK(#REF!),"",#REF!)</f>
        <v>#REF!</v>
      </c>
      <c r="C10" s="20" t="e">
        <f t="shared" si="2"/>
        <v>#REF!</v>
      </c>
      <c r="D10" s="21" t="e">
        <f t="shared" si="3"/>
        <v>#REF!</v>
      </c>
      <c r="E10" s="21" t="s">
        <v>199</v>
      </c>
      <c r="F10" s="21" t="e">
        <f>IF(ISBLANK(#REF!),"",#REF!)</f>
        <v>#REF!</v>
      </c>
      <c r="G10" s="21">
        <v>0</v>
      </c>
      <c r="H10" s="21" t="s">
        <v>235</v>
      </c>
      <c r="I10" s="21" t="s">
        <v>235</v>
      </c>
      <c r="J10" s="21" t="e">
        <f>IF(ISBLANK(#REF!),"",#REF!)</f>
        <v>#REF!</v>
      </c>
      <c r="K10" s="21" t="e">
        <f>IF(ISBLANK(#REF!),"",#REF!)</f>
        <v>#REF!</v>
      </c>
      <c r="L10" s="21" t="e">
        <f>IF(ISBLANK(#REF!),"",#REF!)</f>
        <v>#REF!</v>
      </c>
      <c r="M10" s="21" t="e">
        <f>IF(ISBLANK(#REF!),"",#REF!)</f>
        <v>#REF!</v>
      </c>
      <c r="N10" s="21" t="e">
        <f>IF(ISBLANK(#REF!),"",#REF!)</f>
        <v>#REF!</v>
      </c>
      <c r="O10" s="21" t="e">
        <f>IF(ISBLANK(#REF!),"",#REF!)</f>
        <v>#REF!</v>
      </c>
      <c r="P10" s="21"/>
      <c r="Q10" s="21"/>
      <c r="R10" s="21"/>
    </row>
  </sheetData>
  <conditionalFormatting sqref="A2:R2">
    <cfRule type="cellIs" dxfId="18" priority="5" operator="equal">
      <formula>"No"</formula>
    </cfRule>
    <cfRule type="cellIs" dxfId="17" priority="6" operator="equal">
      <formula>"Yes"</formula>
    </cfRule>
  </conditionalFormatting>
  <conditionalFormatting sqref="C3:C7">
    <cfRule type="containsText" dxfId="16" priority="3" operator="containsText" text="attribute">
      <formula>NOT(ISERROR(SEARCH("attribute",C3)))</formula>
    </cfRule>
    <cfRule type="containsText" dxfId="15" priority="4" operator="containsText" text="DS Fill">
      <formula>NOT(ISERROR(SEARCH("DS Fill",C3)))</formula>
    </cfRule>
  </conditionalFormatting>
  <conditionalFormatting sqref="E3:E7">
    <cfRule type="containsText" dxfId="14" priority="1" operator="containsText" text="attribute">
      <formula>NOT(ISERROR(SEARCH("attribute",E3)))</formula>
    </cfRule>
    <cfRule type="containsText" dxfId="13" priority="2" operator="containsText" text="DS Fill">
      <formula>NOT(ISERROR(SEARCH("DS Fill",E3)))</formula>
    </cfRule>
  </conditionalFormatting>
  <hyperlinks>
    <hyperlink ref="A2" location="GRADE_RATE!A1" display="Index/Req" xr:uid="{00000000-0004-0000-0B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15.21875" style="2" bestFit="1" customWidth="1"/>
    <col min="5" max="5" width="18.44140625" style="2" bestFit="1" customWidth="1"/>
    <col min="6" max="6" width="24" style="2" bestFit="1" customWidth="1"/>
    <col min="7" max="7" width="8.44140625" style="2" bestFit="1" customWidth="1"/>
    <col min="8" max="8" width="19.44140625" style="2" bestFit="1" customWidth="1"/>
    <col min="9" max="9" width="17" style="2" bestFit="1" customWidth="1"/>
    <col min="10" max="10" width="10.44140625" style="2" bestFit="1" customWidth="1"/>
    <col min="11" max="11" width="10" style="2" bestFit="1" customWidth="1"/>
    <col min="12" max="12" width="11.44140625" style="2" bestFit="1" customWidth="1"/>
    <col min="13" max="13" width="10.44140625" style="2" bestFit="1" customWidth="1"/>
    <col min="14" max="14" width="6.5546875" style="2" bestFit="1" customWidth="1"/>
    <col min="15" max="15" width="21" style="2" bestFit="1" customWidth="1"/>
    <col min="16" max="16" width="24.5546875" style="2" bestFit="1" customWidth="1"/>
    <col min="17" max="18" width="4.21875" style="2" bestFit="1" customWidth="1"/>
    <col min="19" max="16384" width="27.5546875" style="2"/>
  </cols>
  <sheetData>
    <row r="1" spans="1:18" x14ac:dyDescent="0.3">
      <c r="A1" s="5" t="s">
        <v>24</v>
      </c>
      <c r="B1" s="71" t="s">
        <v>125</v>
      </c>
      <c r="C1" s="71" t="s">
        <v>143</v>
      </c>
      <c r="D1" s="71" t="s">
        <v>236</v>
      </c>
      <c r="E1" s="71" t="s">
        <v>212</v>
      </c>
      <c r="F1" s="71" t="s">
        <v>205</v>
      </c>
      <c r="G1" s="71" t="s">
        <v>226</v>
      </c>
      <c r="H1" s="71" t="s">
        <v>229</v>
      </c>
      <c r="I1" s="71" t="s">
        <v>237</v>
      </c>
      <c r="J1" s="71" t="s">
        <v>238</v>
      </c>
      <c r="K1" s="71" t="s">
        <v>239</v>
      </c>
      <c r="L1" s="71" t="s">
        <v>240</v>
      </c>
      <c r="M1" s="71" t="s">
        <v>241</v>
      </c>
      <c r="N1" s="71" t="s">
        <v>242</v>
      </c>
      <c r="O1" s="71" t="s">
        <v>234</v>
      </c>
      <c r="P1" s="71" t="s">
        <v>243</v>
      </c>
      <c r="Q1" s="71" t="s">
        <v>223</v>
      </c>
      <c r="R1" s="71" t="s">
        <v>224</v>
      </c>
    </row>
    <row r="2" spans="1:18" x14ac:dyDescent="0.3">
      <c r="A2" s="14" t="s">
        <v>196</v>
      </c>
      <c r="B2" s="76" t="s">
        <v>8</v>
      </c>
      <c r="C2" s="76" t="s">
        <v>8</v>
      </c>
      <c r="D2" s="76" t="s">
        <v>21</v>
      </c>
      <c r="E2" s="76" t="s">
        <v>21</v>
      </c>
      <c r="F2" s="76" t="s">
        <v>8</v>
      </c>
      <c r="G2" s="76" t="s">
        <v>8</v>
      </c>
      <c r="H2" s="76" t="s">
        <v>8</v>
      </c>
      <c r="I2" s="76" t="s">
        <v>8</v>
      </c>
      <c r="J2" s="76" t="s">
        <v>21</v>
      </c>
      <c r="K2" s="76" t="s">
        <v>21</v>
      </c>
      <c r="L2" s="76" t="s">
        <v>21</v>
      </c>
      <c r="M2" s="76" t="s">
        <v>21</v>
      </c>
      <c r="N2" s="76" t="s">
        <v>21</v>
      </c>
      <c r="O2" s="76" t="s">
        <v>21</v>
      </c>
      <c r="P2" s="76" t="s">
        <v>21</v>
      </c>
      <c r="Q2" s="76" t="s">
        <v>21</v>
      </c>
      <c r="R2" s="76" t="s">
        <v>21</v>
      </c>
    </row>
    <row r="3" spans="1:18" x14ac:dyDescent="0.3">
      <c r="A3" s="13" t="s">
        <v>35</v>
      </c>
      <c r="B3" s="39" t="e">
        <f>IF(ISBLANK(#REF!),"",GRADE_VO!B3)</f>
        <v>#REF!</v>
      </c>
      <c r="C3" s="77">
        <f>IF(G3=G4,IF(ISBLANK(B4),"",B4-1),DATE(4712,12,31))</f>
        <v>1027428</v>
      </c>
      <c r="D3" s="39"/>
      <c r="E3" s="81" t="s">
        <v>199</v>
      </c>
      <c r="F3" s="40">
        <v>0</v>
      </c>
      <c r="G3" s="78" t="s">
        <v>244</v>
      </c>
      <c r="H3" s="78" t="s">
        <v>245</v>
      </c>
      <c r="I3" s="81" t="s">
        <v>197</v>
      </c>
      <c r="J3" s="41"/>
      <c r="K3" s="42" t="e">
        <f>IF(ISBLANK(#REF!),"",#REF!)</f>
        <v>#REF!</v>
      </c>
      <c r="L3" s="42" t="e">
        <f>IF(ISBLANK(#REF!),"",#REF!)</f>
        <v>#REF!</v>
      </c>
      <c r="M3" s="42" t="e">
        <f>IF(ISBLANK(#REF!),"",#REF!)</f>
        <v>#REF!</v>
      </c>
      <c r="N3" s="42" t="e">
        <f>IF(ISBLANK(#REF!),"",#REF!)</f>
        <v>#REF!</v>
      </c>
      <c r="O3" s="39"/>
      <c r="P3" s="39"/>
      <c r="Q3" s="39"/>
      <c r="R3" s="39"/>
    </row>
    <row r="4" spans="1:18" x14ac:dyDescent="0.3">
      <c r="B4" s="39" t="e">
        <f>IF(ISBLANK(#REF!),"",GRADE_VO!B4)</f>
        <v>#REF!</v>
      </c>
      <c r="C4" s="77">
        <f t="shared" ref="C4:C10" si="0">IF(G4=G5,IF(ISBLANK(B5),"",B5-1),DATE(4712,12,31))</f>
        <v>1027428</v>
      </c>
      <c r="D4" s="39"/>
      <c r="E4" s="81" t="s">
        <v>199</v>
      </c>
      <c r="F4" s="40">
        <v>0</v>
      </c>
      <c r="G4" s="78" t="s">
        <v>246</v>
      </c>
      <c r="H4" s="78" t="s">
        <v>245</v>
      </c>
      <c r="I4" s="81" t="s">
        <v>197</v>
      </c>
      <c r="J4" s="41"/>
      <c r="K4" s="42" t="e">
        <f>IF(ISBLANK(#REF!),"",#REF!)</f>
        <v>#REF!</v>
      </c>
      <c r="L4" s="42" t="e">
        <f>IF(ISBLANK(#REF!),"",#REF!)</f>
        <v>#REF!</v>
      </c>
      <c r="M4" s="42" t="e">
        <f>IF(ISBLANK(#REF!),"",#REF!)</f>
        <v>#REF!</v>
      </c>
      <c r="N4" s="42" t="e">
        <f>IF(ISBLANK(#REF!),"",#REF!)</f>
        <v>#REF!</v>
      </c>
      <c r="O4" s="39"/>
      <c r="P4" s="39"/>
      <c r="Q4" s="39"/>
      <c r="R4" s="39"/>
    </row>
    <row r="5" spans="1:18" x14ac:dyDescent="0.3">
      <c r="B5" s="39" t="e">
        <f>IF(ISBLANK(#REF!),"",GRADE_VO!B5)</f>
        <v>#REF!</v>
      </c>
      <c r="C5" s="77">
        <f t="shared" si="0"/>
        <v>1027428</v>
      </c>
      <c r="D5" s="39"/>
      <c r="E5" s="81" t="s">
        <v>199</v>
      </c>
      <c r="F5" s="40">
        <v>0</v>
      </c>
      <c r="G5" s="78" t="s">
        <v>247</v>
      </c>
      <c r="H5" s="78" t="s">
        <v>245</v>
      </c>
      <c r="I5" s="81" t="s">
        <v>197</v>
      </c>
      <c r="J5" s="41"/>
      <c r="K5" s="42" t="e">
        <f>IF(ISBLANK(#REF!),"",#REF!)</f>
        <v>#REF!</v>
      </c>
      <c r="L5" s="42" t="e">
        <f>IF(ISBLANK(#REF!),"",#REF!)</f>
        <v>#REF!</v>
      </c>
      <c r="M5" s="42" t="e">
        <f>IF(ISBLANK(#REF!),"",#REF!)</f>
        <v>#REF!</v>
      </c>
      <c r="N5" s="42" t="e">
        <f>IF(ISBLANK(#REF!),"",#REF!)</f>
        <v>#REF!</v>
      </c>
      <c r="O5" s="39"/>
      <c r="P5" s="39"/>
      <c r="Q5" s="39"/>
      <c r="R5" s="39"/>
    </row>
    <row r="6" spans="1:18" x14ac:dyDescent="0.3">
      <c r="B6" s="39" t="e">
        <f>IF(ISBLANK(#REF!),"",GRADE_VO!B6)</f>
        <v>#REF!</v>
      </c>
      <c r="C6" s="77">
        <f t="shared" si="0"/>
        <v>1027428</v>
      </c>
      <c r="D6" s="39"/>
      <c r="E6" s="81" t="s">
        <v>199</v>
      </c>
      <c r="F6" s="40">
        <v>0</v>
      </c>
      <c r="G6" s="78" t="s">
        <v>248</v>
      </c>
      <c r="H6" s="78" t="s">
        <v>245</v>
      </c>
      <c r="I6" s="81" t="s">
        <v>197</v>
      </c>
      <c r="J6" s="41"/>
      <c r="K6" s="42" t="e">
        <f>IF(ISBLANK(#REF!),"",#REF!)</f>
        <v>#REF!</v>
      </c>
      <c r="L6" s="42" t="e">
        <f>IF(ISBLANK(#REF!),"",#REF!)</f>
        <v>#REF!</v>
      </c>
      <c r="M6" s="42" t="e">
        <f>IF(ISBLANK(#REF!),"",#REF!)</f>
        <v>#REF!</v>
      </c>
      <c r="N6" s="42" t="e">
        <f>IF(ISBLANK(#REF!),"",#REF!)</f>
        <v>#REF!</v>
      </c>
      <c r="O6" s="39"/>
      <c r="P6" s="39"/>
      <c r="Q6" s="39"/>
      <c r="R6" s="39"/>
    </row>
    <row r="7" spans="1:18" x14ac:dyDescent="0.3">
      <c r="B7" s="39" t="e">
        <f>IF(ISBLANK(#REF!),"",GRADE_VO!B7)</f>
        <v>#REF!</v>
      </c>
      <c r="C7" s="77">
        <f t="shared" si="0"/>
        <v>1027428</v>
      </c>
      <c r="D7" s="39"/>
      <c r="E7" s="81" t="s">
        <v>199</v>
      </c>
      <c r="F7" s="40">
        <v>0</v>
      </c>
      <c r="G7" s="78" t="s">
        <v>249</v>
      </c>
      <c r="H7" s="78" t="s">
        <v>245</v>
      </c>
      <c r="I7" s="81" t="s">
        <v>197</v>
      </c>
      <c r="J7" s="41"/>
      <c r="K7" s="42" t="e">
        <f>IF(ISBLANK(#REF!),"",#REF!)</f>
        <v>#REF!</v>
      </c>
      <c r="L7" s="42" t="e">
        <f>IF(ISBLANK(#REF!),"",#REF!)</f>
        <v>#REF!</v>
      </c>
      <c r="M7" s="42" t="e">
        <f>IF(ISBLANK(#REF!),"",#REF!)</f>
        <v>#REF!</v>
      </c>
      <c r="N7" s="42" t="e">
        <f>IF(ISBLANK(#REF!),"",#REF!)</f>
        <v>#REF!</v>
      </c>
      <c r="O7" s="39"/>
      <c r="P7" s="39"/>
      <c r="Q7" s="39"/>
      <c r="R7" s="39"/>
    </row>
    <row r="9" spans="1:18" s="22" customFormat="1" x14ac:dyDescent="0.3">
      <c r="A9" s="19" t="s">
        <v>40</v>
      </c>
      <c r="B9" s="20" t="e">
        <f>IF(ISBLANK(#REF!),"",GRADE_VO!B9)</f>
        <v>#REF!</v>
      </c>
      <c r="C9" s="20">
        <f t="shared" si="0"/>
        <v>1027428</v>
      </c>
      <c r="D9" s="20"/>
      <c r="E9" s="21" t="s">
        <v>199</v>
      </c>
      <c r="F9" s="21">
        <v>0</v>
      </c>
      <c r="G9" s="20" t="s">
        <v>249</v>
      </c>
      <c r="H9" s="21" t="s">
        <v>245</v>
      </c>
      <c r="I9" s="21" t="s">
        <v>197</v>
      </c>
      <c r="J9" s="21"/>
      <c r="K9" s="21" t="s">
        <v>250</v>
      </c>
      <c r="L9" s="21" t="s">
        <v>250</v>
      </c>
      <c r="M9" s="21" t="s">
        <v>250</v>
      </c>
      <c r="N9" s="21"/>
      <c r="O9" s="21"/>
      <c r="P9" s="21"/>
      <c r="Q9" s="21"/>
      <c r="R9" s="21"/>
    </row>
    <row r="10" spans="1:18" s="22" customFormat="1" x14ac:dyDescent="0.3">
      <c r="A10" s="24"/>
      <c r="B10" s="20" t="e">
        <f>IF(ISBLANK(#REF!),"",GRADE_VO!B10)</f>
        <v>#REF!</v>
      </c>
      <c r="C10" s="20">
        <f t="shared" si="0"/>
        <v>1027428</v>
      </c>
      <c r="D10" s="20"/>
      <c r="E10" s="21" t="str">
        <f>$E$9</f>
        <v>DS Fill, GUID</v>
      </c>
      <c r="F10" s="21">
        <f>$F$9</f>
        <v>0</v>
      </c>
      <c r="G10" s="20" t="s">
        <v>251</v>
      </c>
      <c r="H10" s="21" t="s">
        <v>245</v>
      </c>
      <c r="I10" s="21" t="str">
        <f>$I$9</f>
        <v>DS Fill, Generated</v>
      </c>
      <c r="J10" s="21"/>
      <c r="K10" s="21" t="s">
        <v>250</v>
      </c>
      <c r="L10" s="21" t="s">
        <v>250</v>
      </c>
      <c r="M10" s="21" t="s">
        <v>250</v>
      </c>
      <c r="N10" s="21"/>
      <c r="O10" s="21"/>
      <c r="P10" s="21"/>
      <c r="Q10" s="21"/>
      <c r="R10" s="21"/>
    </row>
  </sheetData>
  <conditionalFormatting sqref="A3:B7 D3:XFD7 A8:XFD8">
    <cfRule type="containsText" dxfId="12" priority="5" operator="containsText" text="DS">
      <formula>NOT(ISERROR(SEARCH("DS",A3)))</formula>
    </cfRule>
  </conditionalFormatting>
  <conditionalFormatting sqref="A2:R2">
    <cfRule type="cellIs" dxfId="11" priority="6" operator="equal">
      <formula>"No"</formula>
    </cfRule>
    <cfRule type="cellIs" dxfId="10" priority="7" operator="equal">
      <formula>"Yes"</formula>
    </cfRule>
  </conditionalFormatting>
  <conditionalFormatting sqref="C3:C7">
    <cfRule type="containsText" dxfId="9" priority="1" operator="containsText" text="attribute">
      <formula>NOT(ISERROR(SEARCH("attribute",C3)))</formula>
    </cfRule>
    <cfRule type="containsText" dxfId="8" priority="2" operator="containsText" text="DS Fill">
      <formula>NOT(ISERROR(SEARCH("DS Fill",C3)))</formula>
    </cfRule>
  </conditionalFormatting>
  <hyperlinks>
    <hyperlink ref="A2" location="GRADE_RATE!A1" display="Index/Req" xr:uid="{00000000-0004-0000-0C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1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3.21875" style="24" bestFit="1" customWidth="1"/>
    <col min="2" max="2" width="22.44140625" style="23" bestFit="1" customWidth="1"/>
    <col min="3" max="3" width="20.5546875" style="23" bestFit="1" customWidth="1"/>
    <col min="4" max="4" width="17.44140625" style="22" bestFit="1" customWidth="1"/>
    <col min="5" max="5" width="10.44140625" style="22" bestFit="1" customWidth="1"/>
    <col min="6" max="6" width="24.21875" style="22" bestFit="1" customWidth="1"/>
    <col min="7" max="7" width="35.5546875" style="22" bestFit="1" customWidth="1"/>
    <col min="8" max="8" width="35" style="22" bestFit="1" customWidth="1"/>
    <col min="9" max="9" width="14.5546875" style="22" bestFit="1" customWidth="1"/>
    <col min="10" max="10" width="19.5546875" style="22" bestFit="1" customWidth="1"/>
    <col min="11" max="11" width="24" style="22" bestFit="1" customWidth="1"/>
    <col min="12" max="12" width="15" style="22" bestFit="1" customWidth="1"/>
    <col min="13" max="13" width="22.44140625" style="22" bestFit="1" customWidth="1"/>
    <col min="14" max="14" width="19" style="22" bestFit="1" customWidth="1"/>
    <col min="15" max="15" width="21.21875" style="22" bestFit="1" customWidth="1"/>
    <col min="16" max="16" width="16" style="22" bestFit="1" customWidth="1"/>
    <col min="17" max="17" width="20.5546875" style="22" bestFit="1" customWidth="1"/>
    <col min="18" max="18" width="16.44140625" style="22" bestFit="1" customWidth="1"/>
    <col min="19" max="19" width="22" style="22" bestFit="1" customWidth="1"/>
    <col min="20" max="21" width="4.21875" style="22" bestFit="1" customWidth="1"/>
    <col min="22" max="22" width="11.44140625" style="22" bestFit="1" customWidth="1"/>
    <col min="23" max="16384" width="27.5546875" style="22"/>
  </cols>
  <sheetData>
    <row r="1" spans="1:25" x14ac:dyDescent="0.3">
      <c r="A1" s="5" t="s">
        <v>24</v>
      </c>
      <c r="B1" s="70" t="s">
        <v>125</v>
      </c>
      <c r="C1" s="70" t="s">
        <v>143</v>
      </c>
      <c r="D1" s="71" t="s">
        <v>252</v>
      </c>
      <c r="E1" s="71" t="s">
        <v>253</v>
      </c>
      <c r="F1" s="71" t="s">
        <v>126</v>
      </c>
      <c r="G1" s="71" t="s">
        <v>145</v>
      </c>
      <c r="H1" s="71" t="s">
        <v>146</v>
      </c>
      <c r="I1" s="71" t="s">
        <v>254</v>
      </c>
      <c r="J1" s="71" t="s">
        <v>255</v>
      </c>
      <c r="K1" s="71" t="s">
        <v>205</v>
      </c>
      <c r="L1" s="71" t="s">
        <v>149</v>
      </c>
      <c r="M1" s="71" t="s">
        <v>256</v>
      </c>
      <c r="N1" s="71" t="s">
        <v>257</v>
      </c>
      <c r="O1" s="71" t="s">
        <v>258</v>
      </c>
      <c r="P1" s="71" t="s">
        <v>259</v>
      </c>
      <c r="Q1" s="71" t="s">
        <v>260</v>
      </c>
      <c r="R1" s="71" t="s">
        <v>261</v>
      </c>
      <c r="S1" s="71" t="s">
        <v>262</v>
      </c>
      <c r="T1" s="71" t="s">
        <v>223</v>
      </c>
      <c r="U1" s="71" t="s">
        <v>224</v>
      </c>
      <c r="V1" s="71" t="s">
        <v>213</v>
      </c>
    </row>
    <row r="2" spans="1:25" x14ac:dyDescent="0.3">
      <c r="A2" s="14" t="s">
        <v>196</v>
      </c>
      <c r="B2" s="72" t="s">
        <v>8</v>
      </c>
      <c r="C2" s="72" t="s">
        <v>8</v>
      </c>
      <c r="D2" s="67" t="s">
        <v>8</v>
      </c>
      <c r="E2" s="67" t="s">
        <v>8</v>
      </c>
      <c r="F2" s="67" t="s">
        <v>8</v>
      </c>
      <c r="G2" s="67" t="s">
        <v>8</v>
      </c>
      <c r="H2" s="67" t="s">
        <v>8</v>
      </c>
      <c r="I2" s="67" t="s">
        <v>21</v>
      </c>
      <c r="J2" s="67" t="s">
        <v>21</v>
      </c>
      <c r="K2" s="67" t="s">
        <v>8</v>
      </c>
      <c r="L2" s="67" t="s">
        <v>8</v>
      </c>
      <c r="M2" s="67" t="s">
        <v>21</v>
      </c>
      <c r="N2" s="67" t="s">
        <v>21</v>
      </c>
      <c r="O2" s="67" t="s">
        <v>21</v>
      </c>
      <c r="P2" s="67" t="s">
        <v>21</v>
      </c>
      <c r="Q2" s="67" t="s">
        <v>21</v>
      </c>
      <c r="R2" s="67" t="s">
        <v>21</v>
      </c>
      <c r="S2" s="67" t="s">
        <v>21</v>
      </c>
      <c r="T2" s="67" t="s">
        <v>21</v>
      </c>
      <c r="U2" s="67" t="s">
        <v>21</v>
      </c>
      <c r="V2" s="67" t="s">
        <v>21</v>
      </c>
    </row>
    <row r="3" spans="1:25" x14ac:dyDescent="0.3">
      <c r="A3" s="34" t="s">
        <v>35</v>
      </c>
      <c r="B3" s="35" t="e">
        <f>IF(ISBLANK(#REF!),"",#REF!)</f>
        <v>#REF!</v>
      </c>
      <c r="C3" s="82" t="s">
        <v>197</v>
      </c>
      <c r="D3" s="82" t="s">
        <v>263</v>
      </c>
      <c r="E3" s="35" t="e">
        <f>IF(ISBLANK(#REF!),"",#REF!)</f>
        <v>#REF!</v>
      </c>
      <c r="F3" s="35" t="e">
        <f>IF(ISBLANK(#REF!),"",#REF!)</f>
        <v>#REF!</v>
      </c>
      <c r="G3" s="83" t="s">
        <v>264</v>
      </c>
      <c r="H3" s="83" t="s">
        <v>199</v>
      </c>
      <c r="I3" s="35" t="e">
        <f>IF(ISBLANK(#REF!),"",#REF!)</f>
        <v>#REF!</v>
      </c>
      <c r="J3" s="36"/>
      <c r="K3" s="36">
        <v>0</v>
      </c>
      <c r="L3" s="35" t="e">
        <f>IF(ISBLANK(#REF!),"",#REF!)</f>
        <v>#REF!</v>
      </c>
      <c r="M3" s="36"/>
      <c r="N3" s="36"/>
      <c r="O3" s="35" t="e">
        <f>IF(ISBLANK(#REF!),"",#REF!)</f>
        <v>#REF!</v>
      </c>
      <c r="P3" s="35" t="e">
        <f>IF(ISBLANK(#REF!),"",#REF!)</f>
        <v>#REF!</v>
      </c>
      <c r="Q3" s="35" t="e">
        <f>IF(ISBLANK(#REF!),"",#REF!)</f>
        <v>#REF!</v>
      </c>
      <c r="R3" s="37"/>
      <c r="S3" s="37"/>
      <c r="T3" s="37"/>
      <c r="U3" s="37"/>
      <c r="V3" s="38" t="e">
        <f>IF(ISBLANK(#REF!),"",#REF!)</f>
        <v>#REF!</v>
      </c>
    </row>
    <row r="5" spans="1:25" x14ac:dyDescent="0.3">
      <c r="A5" s="19" t="s">
        <v>40</v>
      </c>
      <c r="B5" s="20" t="e">
        <f>IF(ISBLANK(#REF!),"",#REF!)</f>
        <v>#REF!</v>
      </c>
      <c r="C5" s="20" t="e">
        <f>IF(E5=E6,IF(L5&lt;&gt;L6,B6-1,""),DATE(4712,12,31))</f>
        <v>#REF!</v>
      </c>
      <c r="D5" s="20" t="e">
        <f>CONCATENATE("JOB-",E5)</f>
        <v>#REF!</v>
      </c>
      <c r="E5" s="21" t="e">
        <f>IF(ISBLANK(#REF!),"",#REF!)</f>
        <v>#REF!</v>
      </c>
      <c r="F5" s="21" t="e">
        <f>IF(ISBLANK(#REF!),"",#REF!)</f>
        <v>#REF!</v>
      </c>
      <c r="G5" s="20" t="s">
        <v>199</v>
      </c>
      <c r="H5" s="21" t="s">
        <v>199</v>
      </c>
      <c r="I5" s="21" t="e">
        <f>IF(ISBLANK(#REF!),"",#REF!)</f>
        <v>#REF!</v>
      </c>
      <c r="J5" s="21"/>
      <c r="K5" s="21">
        <v>0</v>
      </c>
      <c r="L5" s="21" t="e">
        <f>IF(ISBLANK(#REF!),"",#REF!)</f>
        <v>#REF!</v>
      </c>
      <c r="M5" s="21"/>
      <c r="N5" s="21"/>
      <c r="O5" s="21" t="e">
        <f>IF(ISBLANK(#REF!),"",#REF!)</f>
        <v>#REF!</v>
      </c>
      <c r="P5" s="21" t="e">
        <f>IF(ISBLANK(#REF!),"",#REF!)</f>
        <v>#REF!</v>
      </c>
      <c r="Q5" s="21" t="e">
        <f>IF(ISBLANK(#REF!),"",#REF!)</f>
        <v>#REF!</v>
      </c>
      <c r="R5" s="21"/>
      <c r="S5" s="21"/>
      <c r="T5" s="21"/>
      <c r="U5" s="21"/>
      <c r="V5" s="21" t="e">
        <f>IF(ISBLANK(#REF!),"",#REF!)</f>
        <v>#REF!</v>
      </c>
    </row>
    <row r="6" spans="1:25" x14ac:dyDescent="0.3">
      <c r="B6" s="20" t="e">
        <f>IF(ISBLANK(#REF!),"",#REF!)</f>
        <v>#REF!</v>
      </c>
      <c r="C6" s="20" t="e">
        <f>IF(E6=#REF!,IF(L6&lt;&gt;#REF!,#REF!-1,""),DATE(4712,12,31))</f>
        <v>#REF!</v>
      </c>
      <c r="D6" s="20" t="e">
        <f t="shared" ref="D6" si="0">CONCATENATE("JOB-",E6)</f>
        <v>#REF!</v>
      </c>
      <c r="E6" s="21" t="e">
        <f>IF(ISBLANK(#REF!),"",#REF!)</f>
        <v>#REF!</v>
      </c>
      <c r="F6" s="21" t="e">
        <f>IF(ISBLANK(#REF!),"",#REF!)</f>
        <v>#REF!</v>
      </c>
      <c r="G6" s="20" t="str">
        <f>$G$5</f>
        <v>DS Fill, GUID</v>
      </c>
      <c r="H6" s="21" t="str">
        <f>$H$5</f>
        <v>DS Fill, GUID</v>
      </c>
      <c r="I6" s="21" t="e">
        <f>IF(ISBLANK(#REF!),"",#REF!)</f>
        <v>#REF!</v>
      </c>
      <c r="J6" s="21"/>
      <c r="K6" s="21">
        <f>$K$5</f>
        <v>0</v>
      </c>
      <c r="L6" s="21" t="e">
        <f>IF(ISBLANK(#REF!),"",#REF!)</f>
        <v>#REF!</v>
      </c>
      <c r="M6" s="21"/>
      <c r="N6" s="21"/>
      <c r="O6" s="21" t="e">
        <f>IF(ISBLANK(#REF!),"",#REF!)</f>
        <v>#REF!</v>
      </c>
      <c r="P6" s="21" t="e">
        <f>IF(ISBLANK(#REF!),"",#REF!)</f>
        <v>#REF!</v>
      </c>
      <c r="Q6" s="21" t="e">
        <f>IF(ISBLANK(#REF!),"",#REF!)</f>
        <v>#REF!</v>
      </c>
      <c r="R6" s="21"/>
      <c r="S6" s="21"/>
      <c r="T6" s="21"/>
      <c r="U6" s="21"/>
      <c r="V6" s="21" t="e">
        <f>IF(ISBLANK(#REF!),"",#REF!)</f>
        <v>#REF!</v>
      </c>
    </row>
    <row r="14" spans="1:25" x14ac:dyDescent="0.3">
      <c r="Y14" s="22" t="s">
        <v>265</v>
      </c>
    </row>
  </sheetData>
  <conditionalFormatting sqref="A2:V2">
    <cfRule type="cellIs" dxfId="7" priority="2" operator="equal">
      <formula>"No"</formula>
    </cfRule>
    <cfRule type="cellIs" dxfId="6" priority="3" operator="equal">
      <formula>"Yes"</formula>
    </cfRule>
  </conditionalFormatting>
  <conditionalFormatting sqref="A3:XFD3">
    <cfRule type="containsText" dxfId="5" priority="1" operator="containsText" text="DS">
      <formula>NOT(ISERROR(SEARCH("DS",A3)))</formula>
    </cfRule>
  </conditionalFormatting>
  <hyperlinks>
    <hyperlink ref="A2" location="JOB!A1" display="Index/Req" xr:uid="{00000000-0004-0000-0E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3.21875" style="24" bestFit="1" customWidth="1"/>
    <col min="2" max="2" width="22.44140625" style="23" bestFit="1" customWidth="1"/>
    <col min="3" max="3" width="20.5546875" style="23" bestFit="1" customWidth="1"/>
    <col min="4" max="4" width="24.21875" style="22" bestFit="1" customWidth="1"/>
    <col min="5" max="5" width="35" style="22" bestFit="1" customWidth="1"/>
    <col min="6" max="6" width="14.5546875" style="22" bestFit="1" customWidth="1"/>
    <col min="7" max="7" width="19.5546875" style="22" bestFit="1" customWidth="1"/>
    <col min="8" max="8" width="19.5546875" style="22" customWidth="1"/>
    <col min="9" max="9" width="24" style="22" bestFit="1" customWidth="1"/>
    <col min="10" max="11" width="4.21875" style="22" bestFit="1" customWidth="1"/>
    <col min="12" max="16384" width="27.5546875" style="22"/>
  </cols>
  <sheetData>
    <row r="1" spans="1:11" x14ac:dyDescent="0.3">
      <c r="A1" s="5" t="s">
        <v>24</v>
      </c>
      <c r="B1" s="70" t="s">
        <v>125</v>
      </c>
      <c r="C1" s="70" t="s">
        <v>143</v>
      </c>
      <c r="D1" s="71" t="s">
        <v>266</v>
      </c>
      <c r="E1" s="71" t="s">
        <v>146</v>
      </c>
      <c r="F1" s="71" t="s">
        <v>218</v>
      </c>
      <c r="G1" s="71" t="s">
        <v>267</v>
      </c>
      <c r="H1" s="71" t="s">
        <v>252</v>
      </c>
      <c r="I1" s="71" t="s">
        <v>268</v>
      </c>
      <c r="J1" s="71" t="s">
        <v>223</v>
      </c>
      <c r="K1" s="71" t="s">
        <v>224</v>
      </c>
    </row>
    <row r="2" spans="1:11" x14ac:dyDescent="0.3">
      <c r="A2" s="14" t="s">
        <v>196</v>
      </c>
      <c r="B2" s="72" t="s">
        <v>8</v>
      </c>
      <c r="C2" s="72" t="s">
        <v>21</v>
      </c>
      <c r="D2" s="67" t="s">
        <v>8</v>
      </c>
      <c r="E2" s="67" t="s">
        <v>8</v>
      </c>
      <c r="F2" s="67" t="s">
        <v>8</v>
      </c>
      <c r="G2" s="67" t="s">
        <v>21</v>
      </c>
      <c r="H2" s="67" t="s">
        <v>21</v>
      </c>
      <c r="I2" s="67" t="s">
        <v>8</v>
      </c>
      <c r="J2" s="67" t="s">
        <v>21</v>
      </c>
      <c r="K2" s="67" t="s">
        <v>21</v>
      </c>
    </row>
    <row r="3" spans="1:11" x14ac:dyDescent="0.3">
      <c r="A3" s="34" t="s">
        <v>35</v>
      </c>
      <c r="B3" s="35" t="e">
        <f>IF(ISBLANK(#REF!),"",#REF!)</f>
        <v>#REF!</v>
      </c>
      <c r="C3" s="82" t="s">
        <v>197</v>
      </c>
      <c r="D3" s="82" t="s">
        <v>197</v>
      </c>
      <c r="E3" s="83" t="s">
        <v>199</v>
      </c>
      <c r="F3" s="35" t="e">
        <f>IF(ISBLANK(#REF!),"",#REF!)</f>
        <v>#REF!</v>
      </c>
      <c r="G3" s="36"/>
      <c r="H3" s="35" t="str">
        <f>IF(ISBLANK(JOB_VO!D3),"",JOB_VO!D3)</f>
        <v>DS FILL,Generated</v>
      </c>
      <c r="I3" s="36">
        <v>0</v>
      </c>
      <c r="J3" s="37"/>
      <c r="K3" s="37"/>
    </row>
    <row r="5" spans="1:11" x14ac:dyDescent="0.3">
      <c r="A5" s="19" t="s">
        <v>40</v>
      </c>
      <c r="B5" s="20" t="e">
        <f>IF(ISBLANK(#REF!),"",#REF!)</f>
        <v>#REF!</v>
      </c>
      <c r="C5" s="20" t="e">
        <f>JOB_VO!C5</f>
        <v>#REF!</v>
      </c>
      <c r="D5" s="20" t="e">
        <f>CONCATENATE("JG-",H5,"-",F5)</f>
        <v>#REF!</v>
      </c>
      <c r="E5" s="21" t="s">
        <v>199</v>
      </c>
      <c r="F5" s="21" t="e">
        <f>IF(ISBLANK(#REF!),"",#REF!)</f>
        <v>#REF!</v>
      </c>
      <c r="G5" s="21"/>
      <c r="H5" s="21" t="e">
        <f>IF(ISBLANK(JOB_VO!D5),"",JOB_VO!D5)</f>
        <v>#REF!</v>
      </c>
      <c r="I5" s="21">
        <v>0</v>
      </c>
      <c r="J5" s="21"/>
      <c r="K5" s="21"/>
    </row>
    <row r="6" spans="1:11" x14ac:dyDescent="0.3">
      <c r="B6" s="20" t="e">
        <f>IF(ISBLANK(#REF!),"",#REF!)</f>
        <v>#REF!</v>
      </c>
      <c r="C6" s="20" t="e">
        <f>JOB_VO!C6</f>
        <v>#REF!</v>
      </c>
      <c r="D6" s="20" t="e">
        <f t="shared" ref="D6" si="0">CONCATENATE("JG-",H6,"-",F6)</f>
        <v>#REF!</v>
      </c>
      <c r="E6" s="21" t="str">
        <f>$E$5</f>
        <v>DS Fill, GUID</v>
      </c>
      <c r="F6" s="21" t="e">
        <f>IF(ISBLANK(#REF!),"",#REF!)</f>
        <v>#REF!</v>
      </c>
      <c r="G6" s="21"/>
      <c r="H6" s="21" t="e">
        <f>IF(ISBLANK(JOB_VO!D6),"",JOB_VO!D6)</f>
        <v>#REF!</v>
      </c>
      <c r="I6" s="21">
        <f>$I$5</f>
        <v>0</v>
      </c>
      <c r="J6" s="21"/>
      <c r="K6" s="21"/>
    </row>
  </sheetData>
  <conditionalFormatting sqref="A2:K2">
    <cfRule type="cellIs" dxfId="4" priority="2" operator="equal">
      <formula>"No"</formula>
    </cfRule>
    <cfRule type="cellIs" dxfId="3" priority="3" operator="equal">
      <formula>"Yes"</formula>
    </cfRule>
  </conditionalFormatting>
  <conditionalFormatting sqref="A3:XFD3">
    <cfRule type="containsText" dxfId="2" priority="1" operator="containsText" text="DS">
      <formula>NOT(ISERROR(SEARCH("DS",A3)))</formula>
    </cfRule>
  </conditionalFormatting>
  <hyperlinks>
    <hyperlink ref="A2" location="JOB!A1" display="Index/Req" xr:uid="{00000000-0004-0000-0F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0" tint="-0.499984740745262"/>
  </sheetPr>
  <dimension ref="A1:AL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27.5546875" defaultRowHeight="14.4" x14ac:dyDescent="0.3"/>
  <cols>
    <col min="1" max="1" width="10.5546875" style="6" bestFit="1" customWidth="1"/>
    <col min="2" max="2" width="22.44140625" style="2" bestFit="1" customWidth="1"/>
    <col min="3" max="3" width="20.5546875" style="2" bestFit="1" customWidth="1"/>
    <col min="4" max="4" width="20.77734375" style="2" bestFit="1" customWidth="1"/>
    <col min="5" max="5" width="22.5546875" style="2" bestFit="1" customWidth="1"/>
    <col min="6" max="6" width="12.44140625" style="2" bestFit="1" customWidth="1"/>
    <col min="7" max="7" width="17.77734375" style="2" bestFit="1" customWidth="1"/>
    <col min="8" max="8" width="19.44140625" style="2" bestFit="1" customWidth="1"/>
    <col min="9" max="9" width="19.77734375" style="2" bestFit="1" customWidth="1"/>
    <col min="10" max="10" width="18" style="2" bestFit="1" customWidth="1"/>
    <col min="11" max="11" width="10.44140625" style="2" bestFit="1" customWidth="1"/>
    <col min="12" max="12" width="13.21875" style="2" bestFit="1" customWidth="1"/>
    <col min="13" max="13" width="16.5546875" style="2" bestFit="1" customWidth="1"/>
    <col min="14" max="14" width="14.5546875" style="2" bestFit="1" customWidth="1"/>
    <col min="15" max="16" width="15" style="2" bestFit="1" customWidth="1"/>
    <col min="17" max="17" width="28.21875" style="2" bestFit="1" customWidth="1"/>
    <col min="18" max="18" width="24" style="2" bestFit="1" customWidth="1"/>
    <col min="19" max="19" width="30.21875" style="2" bestFit="1" customWidth="1"/>
    <col min="20" max="20" width="4" style="2" bestFit="1" customWidth="1"/>
    <col min="21" max="21" width="15" style="2" bestFit="1" customWidth="1"/>
    <col min="22" max="22" width="16" style="2" bestFit="1" customWidth="1"/>
    <col min="23" max="23" width="11.44140625" style="2" bestFit="1" customWidth="1"/>
    <col min="24" max="24" width="20.77734375" style="2" bestFit="1" customWidth="1"/>
    <col min="25" max="25" width="21.44140625" style="2" bestFit="1" customWidth="1"/>
    <col min="26" max="26" width="14.77734375" style="2" bestFit="1" customWidth="1"/>
    <col min="27" max="27" width="28.44140625" style="2" bestFit="1" customWidth="1"/>
    <col min="28" max="28" width="21.5546875" style="2" bestFit="1" customWidth="1"/>
    <col min="29" max="29" width="14.44140625" style="2" bestFit="1" customWidth="1"/>
    <col min="30" max="30" width="17.44140625" style="2" bestFit="1" customWidth="1"/>
    <col min="31" max="31" width="19" style="2" bestFit="1" customWidth="1"/>
    <col min="32" max="32" width="15.77734375" style="2" bestFit="1" customWidth="1"/>
    <col min="33" max="33" width="19.44140625" style="2" bestFit="1" customWidth="1"/>
    <col min="34" max="34" width="20.5546875" style="2" bestFit="1" customWidth="1"/>
    <col min="35" max="35" width="21" style="2" bestFit="1" customWidth="1"/>
    <col min="36" max="36" width="17.5546875" style="2" bestFit="1" customWidth="1"/>
    <col min="37" max="38" width="4.21875" style="2" bestFit="1" customWidth="1"/>
    <col min="39" max="16384" width="27.5546875" style="2"/>
  </cols>
  <sheetData>
    <row r="1" spans="1:38" x14ac:dyDescent="0.3">
      <c r="A1" s="5" t="s">
        <v>24</v>
      </c>
      <c r="B1" s="71" t="s">
        <v>125</v>
      </c>
      <c r="C1" s="71" t="s">
        <v>143</v>
      </c>
      <c r="D1" s="71" t="s">
        <v>269</v>
      </c>
      <c r="E1" s="71" t="s">
        <v>270</v>
      </c>
      <c r="F1" s="71" t="s">
        <v>267</v>
      </c>
      <c r="G1" s="71" t="s">
        <v>271</v>
      </c>
      <c r="H1" s="71" t="s">
        <v>272</v>
      </c>
      <c r="I1" s="71" t="s">
        <v>146</v>
      </c>
      <c r="J1" s="71" t="s">
        <v>201</v>
      </c>
      <c r="K1" s="71" t="s">
        <v>252</v>
      </c>
      <c r="L1" s="71" t="s">
        <v>144</v>
      </c>
      <c r="M1" s="71" t="s">
        <v>273</v>
      </c>
      <c r="N1" s="71" t="s">
        <v>274</v>
      </c>
      <c r="O1" s="71" t="s">
        <v>149</v>
      </c>
      <c r="P1" s="71" t="s">
        <v>275</v>
      </c>
      <c r="Q1" s="71" t="s">
        <v>276</v>
      </c>
      <c r="R1" s="71" t="s">
        <v>205</v>
      </c>
      <c r="S1" s="71" t="s">
        <v>277</v>
      </c>
      <c r="T1" s="71" t="s">
        <v>278</v>
      </c>
      <c r="U1" s="71" t="s">
        <v>279</v>
      </c>
      <c r="V1" s="71" t="s">
        <v>259</v>
      </c>
      <c r="W1" s="71" t="s">
        <v>280</v>
      </c>
      <c r="X1" s="71" t="s">
        <v>281</v>
      </c>
      <c r="Y1" s="71" t="s">
        <v>282</v>
      </c>
      <c r="Z1" s="71" t="s">
        <v>283</v>
      </c>
      <c r="AA1" s="71" t="s">
        <v>284</v>
      </c>
      <c r="AB1" s="71" t="s">
        <v>285</v>
      </c>
      <c r="AC1" s="71" t="s">
        <v>286</v>
      </c>
      <c r="AD1" s="71" t="s">
        <v>287</v>
      </c>
      <c r="AE1" s="71" t="s">
        <v>288</v>
      </c>
      <c r="AF1" s="71" t="s">
        <v>289</v>
      </c>
      <c r="AG1" s="71" t="s">
        <v>290</v>
      </c>
      <c r="AH1" s="71" t="s">
        <v>291</v>
      </c>
      <c r="AI1" s="71" t="s">
        <v>234</v>
      </c>
      <c r="AJ1" s="71" t="s">
        <v>126</v>
      </c>
      <c r="AK1" s="71" t="s">
        <v>223</v>
      </c>
      <c r="AL1" s="71" t="s">
        <v>224</v>
      </c>
    </row>
    <row r="2" spans="1:38" x14ac:dyDescent="0.3">
      <c r="A2" s="14" t="s">
        <v>196</v>
      </c>
      <c r="B2" s="67" t="s">
        <v>8</v>
      </c>
      <c r="C2" s="67" t="s">
        <v>8</v>
      </c>
      <c r="D2" s="67" t="s">
        <v>21</v>
      </c>
      <c r="E2" s="67" t="s">
        <v>21</v>
      </c>
      <c r="F2" s="67" t="s">
        <v>8</v>
      </c>
      <c r="G2" s="67" t="s">
        <v>8</v>
      </c>
      <c r="H2" s="67" t="s">
        <v>8</v>
      </c>
      <c r="I2" s="67" t="s">
        <v>8</v>
      </c>
      <c r="J2" s="67" t="s">
        <v>8</v>
      </c>
      <c r="K2" s="67" t="s">
        <v>8</v>
      </c>
      <c r="L2" s="67" t="s">
        <v>21</v>
      </c>
      <c r="M2" s="67" t="s">
        <v>21</v>
      </c>
      <c r="N2" s="67" t="s">
        <v>21</v>
      </c>
      <c r="O2" s="67" t="s">
        <v>8</v>
      </c>
      <c r="P2" s="67" t="s">
        <v>21</v>
      </c>
      <c r="Q2" s="67" t="s">
        <v>21</v>
      </c>
      <c r="R2" s="67" t="s">
        <v>8</v>
      </c>
      <c r="S2" s="67" t="s">
        <v>21</v>
      </c>
      <c r="T2" s="67" t="s">
        <v>21</v>
      </c>
      <c r="U2" s="67" t="s">
        <v>8</v>
      </c>
      <c r="V2" s="67" t="s">
        <v>21</v>
      </c>
      <c r="W2" s="67" t="s">
        <v>21</v>
      </c>
      <c r="X2" s="67" t="s">
        <v>21</v>
      </c>
      <c r="Y2" s="67" t="s">
        <v>21</v>
      </c>
      <c r="Z2" s="67" t="s">
        <v>21</v>
      </c>
      <c r="AA2" s="67" t="s">
        <v>21</v>
      </c>
      <c r="AB2" s="67" t="s">
        <v>21</v>
      </c>
      <c r="AC2" s="67" t="s">
        <v>21</v>
      </c>
      <c r="AD2" s="67" t="s">
        <v>21</v>
      </c>
      <c r="AE2" s="67" t="s">
        <v>21</v>
      </c>
      <c r="AF2" s="67" t="s">
        <v>21</v>
      </c>
      <c r="AG2" s="67" t="s">
        <v>21</v>
      </c>
      <c r="AH2" s="67" t="s">
        <v>21</v>
      </c>
      <c r="AI2" s="67" t="s">
        <v>21</v>
      </c>
      <c r="AJ2" s="67" t="s">
        <v>21</v>
      </c>
      <c r="AK2" s="67" t="s">
        <v>21</v>
      </c>
      <c r="AL2" s="67" t="s">
        <v>21</v>
      </c>
    </row>
    <row r="3" spans="1:38" x14ac:dyDescent="0.3">
      <c r="A3" s="13" t="s">
        <v>35</v>
      </c>
      <c r="B3" s="8" t="e">
        <f>IF(ISBLANK(#REF!),"",#REF!)</f>
        <v>#REF!</v>
      </c>
      <c r="C3" s="8" t="e">
        <f>IF(ISBLANK(#REF!),"",#REF!)</f>
        <v>#REF!</v>
      </c>
      <c r="D3" s="8" t="e">
        <f>IF(ISBLANK(#REF!),"",#REF!)</f>
        <v>#REF!</v>
      </c>
      <c r="E3" s="8" t="e">
        <f>IF(ISBLANK(#REF!),"",#REF!)</f>
        <v>#REF!</v>
      </c>
      <c r="F3" s="8"/>
      <c r="G3" s="8" t="e">
        <f>IF(ISBLANK(#REF!),"",#REF!)</f>
        <v>#REF!</v>
      </c>
      <c r="H3" s="8" t="e">
        <f>IF(ISBLANK(#REF!),"",#REF!)</f>
        <v>#REF!</v>
      </c>
      <c r="I3" s="8"/>
      <c r="J3" s="8" t="e">
        <f>IF(ISBLANK(#REF!),"",#REF!)</f>
        <v>#REF!</v>
      </c>
      <c r="K3" s="8" t="e">
        <f>IF(ISBLANK(#REF!),"",#REF!)</f>
        <v>#REF!</v>
      </c>
      <c r="L3" s="8" t="e">
        <f>IF(ISBLANK(#REF!),"",#REF!)</f>
        <v>#REF!</v>
      </c>
      <c r="M3" s="8" t="e">
        <f>IF(ISBLANK(#REF!),"",#REF!)</f>
        <v>#REF!</v>
      </c>
      <c r="N3" s="8"/>
      <c r="O3" s="8" t="e">
        <f>IF(ISBLANK(#REF!),"",#REF!)</f>
        <v>#REF!</v>
      </c>
      <c r="P3" s="12" t="e">
        <f>IF(ISBLANK(#REF!),"",#REF!)</f>
        <v>#REF!</v>
      </c>
      <c r="Q3" s="12"/>
      <c r="R3" s="15">
        <v>0</v>
      </c>
      <c r="S3" s="15" t="e">
        <f>IF(ISBLANK(#REF!),"",#REF!)</f>
        <v>#REF!</v>
      </c>
      <c r="T3" s="15" t="e">
        <f>IF(ISBLANK(#REF!),"",#REF!)</f>
        <v>#REF!</v>
      </c>
      <c r="U3" s="15" t="e">
        <f>IF(ISBLANK(#REF!),"",#REF!)</f>
        <v>#REF!</v>
      </c>
      <c r="V3" s="15" t="e">
        <f>IF(ISBLANK(#REF!),"",#REF!)</f>
        <v>#REF!</v>
      </c>
      <c r="W3" s="15" t="e">
        <f>IF(ISBLANK(#REF!),"",#REF!)</f>
        <v>#REF!</v>
      </c>
      <c r="X3" s="8"/>
      <c r="Y3" s="8"/>
      <c r="Z3" s="8"/>
      <c r="AA3" s="8"/>
      <c r="AB3" s="15"/>
      <c r="AC3" s="15" t="e">
        <f>IF(ISBLANK(#REF!),"",#REF!)</f>
        <v>#REF!</v>
      </c>
      <c r="AD3" s="15" t="e">
        <f>IF(ISBLANK(#REF!),"",#REF!)</f>
        <v>#REF!</v>
      </c>
      <c r="AE3" s="8"/>
      <c r="AF3" s="15" t="e">
        <f>IF(ISBLANK(#REF!),"",#REF!)</f>
        <v>#REF!</v>
      </c>
      <c r="AG3" s="15" t="e">
        <f>IF(ISBLANK(#REF!),"",#REF!)</f>
        <v>#REF!</v>
      </c>
      <c r="AH3" s="15" t="e">
        <f>IF(ISBLANK(#REF!),"",#REF!)</f>
        <v>#REF!</v>
      </c>
      <c r="AI3" s="8"/>
      <c r="AJ3" s="15" t="e">
        <f>IF(ISBLANK(#REF!),"",#REF!)</f>
        <v>#REF!</v>
      </c>
      <c r="AK3" s="8"/>
      <c r="AL3" s="8"/>
    </row>
  </sheetData>
  <conditionalFormatting sqref="A2:AL2">
    <cfRule type="cellIs" dxfId="1" priority="1" operator="equal">
      <formula>"No"</formula>
    </cfRule>
    <cfRule type="cellIs" dxfId="0" priority="2" operator="equal">
      <formula>"Yes"</formula>
    </cfRule>
  </conditionalFormatting>
  <hyperlinks>
    <hyperlink ref="A2" location="POSITION!A1" display="Index/Req" xr:uid="{00000000-0004-0000-12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E11"/>
  <sheetViews>
    <sheetView workbookViewId="0">
      <selection activeCell="C2" sqref="C2"/>
    </sheetView>
  </sheetViews>
  <sheetFormatPr defaultColWidth="9.21875" defaultRowHeight="14.4" x14ac:dyDescent="0.3"/>
  <cols>
    <col min="1" max="1" width="22.77734375" style="1" bestFit="1" customWidth="1"/>
    <col min="2" max="2" width="47.77734375" style="1" bestFit="1" customWidth="1"/>
    <col min="3" max="3" width="28.21875" style="1" bestFit="1" customWidth="1"/>
    <col min="4" max="4" width="14.77734375" style="1" bestFit="1" customWidth="1"/>
    <col min="5" max="5" width="19.44140625" style="1" customWidth="1"/>
    <col min="6" max="16384" width="9.21875" style="1"/>
  </cols>
  <sheetData>
    <row r="1" spans="1:5" s="32" customFormat="1" x14ac:dyDescent="0.3">
      <c r="A1" s="43" t="s">
        <v>17</v>
      </c>
      <c r="B1" s="18" t="s">
        <v>292</v>
      </c>
      <c r="C1" s="24" t="s">
        <v>455</v>
      </c>
    </row>
    <row r="2" spans="1:5" s="32" customFormat="1" x14ac:dyDescent="0.3"/>
    <row r="3" spans="1:5" s="32" customFormat="1" x14ac:dyDescent="0.3">
      <c r="A3" s="84" t="s">
        <v>137</v>
      </c>
      <c r="B3" s="84" t="s">
        <v>293</v>
      </c>
      <c r="C3" s="84" t="s">
        <v>294</v>
      </c>
      <c r="D3" s="63" t="s">
        <v>295</v>
      </c>
      <c r="E3" s="63" t="s">
        <v>5</v>
      </c>
    </row>
    <row r="4" spans="1:5" x14ac:dyDescent="0.3">
      <c r="A4" s="85" t="s">
        <v>38</v>
      </c>
      <c r="B4" s="86" t="s">
        <v>296</v>
      </c>
      <c r="C4" s="87" t="s">
        <v>297</v>
      </c>
      <c r="D4" s="1" t="s">
        <v>8</v>
      </c>
    </row>
    <row r="5" spans="1:5" x14ac:dyDescent="0.3">
      <c r="A5" s="85" t="s">
        <v>38</v>
      </c>
      <c r="B5" s="86" t="s">
        <v>298</v>
      </c>
      <c r="C5" s="87" t="s">
        <v>299</v>
      </c>
      <c r="D5" s="1" t="s">
        <v>8</v>
      </c>
    </row>
    <row r="6" spans="1:5" x14ac:dyDescent="0.3">
      <c r="A6" s="85" t="s">
        <v>38</v>
      </c>
      <c r="B6" s="86" t="s">
        <v>300</v>
      </c>
      <c r="C6" s="87" t="s">
        <v>301</v>
      </c>
      <c r="D6" s="1" t="s">
        <v>8</v>
      </c>
    </row>
    <row r="7" spans="1:5" x14ac:dyDescent="0.3">
      <c r="A7" s="85" t="s">
        <v>302</v>
      </c>
      <c r="B7" s="86" t="s">
        <v>298</v>
      </c>
      <c r="C7" s="87" t="s">
        <v>299</v>
      </c>
      <c r="D7" s="1" t="s">
        <v>21</v>
      </c>
    </row>
    <row r="8" spans="1:5" x14ac:dyDescent="0.3">
      <c r="A8" s="85" t="s">
        <v>142</v>
      </c>
      <c r="B8" s="86" t="s">
        <v>300</v>
      </c>
      <c r="C8" s="87" t="s">
        <v>303</v>
      </c>
      <c r="D8" s="1" t="s">
        <v>21</v>
      </c>
    </row>
    <row r="9" spans="1:5" x14ac:dyDescent="0.3">
      <c r="A9" s="85" t="s">
        <v>304</v>
      </c>
      <c r="B9" s="86" t="s">
        <v>305</v>
      </c>
      <c r="C9" s="87"/>
      <c r="D9" s="1" t="s">
        <v>21</v>
      </c>
    </row>
    <row r="10" spans="1:5" x14ac:dyDescent="0.3">
      <c r="A10" s="87" t="s">
        <v>306</v>
      </c>
      <c r="B10" s="87" t="s">
        <v>298</v>
      </c>
      <c r="C10" s="87" t="s">
        <v>299</v>
      </c>
      <c r="D10" s="1" t="s">
        <v>21</v>
      </c>
    </row>
    <row r="11" spans="1:5" x14ac:dyDescent="0.3">
      <c r="A11" s="87" t="s">
        <v>307</v>
      </c>
      <c r="B11" s="87" t="s">
        <v>298</v>
      </c>
      <c r="C11" s="87" t="s">
        <v>297</v>
      </c>
      <c r="D11" s="1" t="s">
        <v>21</v>
      </c>
    </row>
  </sheetData>
  <hyperlinks>
    <hyperlink ref="A1" location="INDEX!A1" display="INDEX" xr:uid="{00000000-0004-0000-15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4EC5E-732F-46B8-BA58-673D1A2B990D}">
  <dimension ref="A1:E9"/>
  <sheetViews>
    <sheetView workbookViewId="0">
      <selection activeCell="C8" sqref="C8"/>
    </sheetView>
  </sheetViews>
  <sheetFormatPr defaultColWidth="8" defaultRowHeight="18" x14ac:dyDescent="0.35"/>
  <cols>
    <col min="1" max="1" width="3" style="60" bestFit="1" customWidth="1"/>
    <col min="2" max="2" width="31.77734375" style="61" customWidth="1"/>
    <col min="3" max="3" width="47.21875" style="61" customWidth="1"/>
    <col min="4" max="4" width="18.77734375" style="61" bestFit="1" customWidth="1"/>
    <col min="5" max="5" width="45.77734375" style="56" customWidth="1"/>
    <col min="6" max="16384" width="8" style="56"/>
  </cols>
  <sheetData>
    <row r="1" spans="1:5" s="50" customFormat="1" ht="57.75" customHeight="1" x14ac:dyDescent="0.3">
      <c r="A1" s="49"/>
      <c r="B1" s="49"/>
      <c r="C1" s="204" t="s">
        <v>0</v>
      </c>
      <c r="D1" s="205"/>
      <c r="E1" s="205"/>
    </row>
    <row r="2" spans="1:5" s="50" customFormat="1" ht="17.55" customHeight="1" x14ac:dyDescent="0.3">
      <c r="A2" s="51"/>
      <c r="B2" s="51"/>
      <c r="C2" s="52"/>
      <c r="D2" s="53"/>
      <c r="E2" s="53"/>
    </row>
    <row r="3" spans="1:5" x14ac:dyDescent="0.35">
      <c r="A3" s="54" t="s">
        <v>1</v>
      </c>
      <c r="B3" s="55" t="s">
        <v>2</v>
      </c>
      <c r="C3" s="55" t="s">
        <v>3</v>
      </c>
      <c r="D3" s="55" t="s">
        <v>4</v>
      </c>
      <c r="E3" s="62" t="s">
        <v>5</v>
      </c>
    </row>
    <row r="4" spans="1:5" x14ac:dyDescent="0.35">
      <c r="A4" s="29">
        <v>1</v>
      </c>
      <c r="B4" s="33" t="s">
        <v>6</v>
      </c>
      <c r="C4" s="30" t="s">
        <v>7</v>
      </c>
      <c r="D4" s="31" t="s">
        <v>8</v>
      </c>
      <c r="E4" s="30" t="s">
        <v>9</v>
      </c>
    </row>
    <row r="5" spans="1:5" x14ac:dyDescent="0.35">
      <c r="A5" s="29">
        <v>2</v>
      </c>
      <c r="B5" s="33" t="s">
        <v>10</v>
      </c>
      <c r="C5" s="30" t="s">
        <v>10</v>
      </c>
      <c r="D5" s="31" t="s">
        <v>8</v>
      </c>
      <c r="E5" s="30" t="s">
        <v>9</v>
      </c>
    </row>
    <row r="6" spans="1:5" x14ac:dyDescent="0.35">
      <c r="A6" s="29">
        <v>3</v>
      </c>
      <c r="B6" s="33" t="s">
        <v>11</v>
      </c>
      <c r="C6" s="30" t="s">
        <v>12</v>
      </c>
      <c r="D6" s="31" t="s">
        <v>8</v>
      </c>
      <c r="E6" s="30" t="s">
        <v>13</v>
      </c>
    </row>
    <row r="7" spans="1:5" x14ac:dyDescent="0.35">
      <c r="A7" s="29">
        <v>4</v>
      </c>
      <c r="B7" s="33" t="s">
        <v>14</v>
      </c>
      <c r="C7" s="30" t="s">
        <v>15</v>
      </c>
      <c r="D7" s="31" t="s">
        <v>16</v>
      </c>
      <c r="E7" s="30"/>
    </row>
    <row r="8" spans="1:5" x14ac:dyDescent="0.35">
      <c r="A8" s="57"/>
      <c r="B8" s="58"/>
      <c r="C8" s="58"/>
      <c r="D8" s="58"/>
      <c r="E8" s="59"/>
    </row>
    <row r="9" spans="1:5" x14ac:dyDescent="0.35">
      <c r="A9" s="57"/>
      <c r="B9" s="58"/>
      <c r="C9" s="58"/>
      <c r="D9" s="58"/>
      <c r="E9" s="59"/>
    </row>
  </sheetData>
  <mergeCells count="1">
    <mergeCell ref="C1:E1"/>
  </mergeCells>
  <hyperlinks>
    <hyperlink ref="B4" location="'Enterprise and LE'!A1" display="Enterprise and LE" xr:uid="{8F5F1B55-86AF-4EF7-B062-7DA0006B46EB}"/>
    <hyperlink ref="B5" location="Division!A1" display="Divisions" xr:uid="{9A9379DD-56AA-4F2C-B187-E9651A3A5773}"/>
    <hyperlink ref="B6" location="BUSINESS_UNIT!A1" display="Business_Unit" xr:uid="{8B42169B-166B-4440-93F7-EE5726852C7C}"/>
    <hyperlink ref="B7" location="RegionLookups!A1" display="Region Lookups" xr:uid="{583D8C1D-AC03-46ED-9FEC-FA714A497F57}"/>
  </hyperlink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BI13"/>
  <sheetViews>
    <sheetView workbookViewId="0">
      <pane xSplit="1" topLeftCell="B1" activePane="topRight" state="frozen"/>
      <selection pane="topRight" activeCell="B15" sqref="B15"/>
    </sheetView>
  </sheetViews>
  <sheetFormatPr defaultColWidth="27.5546875" defaultRowHeight="14.4" x14ac:dyDescent="0.3"/>
  <cols>
    <col min="1" max="1" width="23.5546875" style="22" customWidth="1"/>
    <col min="2" max="2" width="20.77734375" style="22" customWidth="1"/>
    <col min="3" max="3" width="32.5546875" style="22" customWidth="1"/>
    <col min="4" max="4" width="21.44140625" style="22" bestFit="1" customWidth="1"/>
    <col min="5" max="5" width="19.77734375" style="22" bestFit="1" customWidth="1"/>
    <col min="6" max="6" width="37" style="22" bestFit="1" customWidth="1"/>
    <col min="7" max="7" width="58.5546875" style="22" bestFit="1" customWidth="1"/>
    <col min="8" max="8" width="24.5546875" style="22" bestFit="1" customWidth="1"/>
    <col min="9" max="9" width="43" style="22" bestFit="1" customWidth="1"/>
    <col min="10" max="10" width="39.77734375" style="22" bestFit="1" customWidth="1"/>
    <col min="11" max="12" width="39.77734375" style="22" customWidth="1"/>
    <col min="13" max="13" width="27.33203125" style="22" bestFit="1" customWidth="1"/>
    <col min="14" max="14" width="26.77734375" style="22" bestFit="1" customWidth="1"/>
    <col min="15" max="16" width="27.5546875" style="22"/>
    <col min="17" max="17" width="51.21875" style="22" bestFit="1" customWidth="1"/>
    <col min="18" max="16384" width="27.5546875" style="22"/>
  </cols>
  <sheetData>
    <row r="1" spans="1:61" s="24" customFormat="1" x14ac:dyDescent="0.3">
      <c r="A1" s="17" t="s">
        <v>17</v>
      </c>
      <c r="B1" s="16"/>
      <c r="C1" s="18" t="s">
        <v>18</v>
      </c>
    </row>
    <row r="2" spans="1:61" s="24" customFormat="1" x14ac:dyDescent="0.3"/>
    <row r="3" spans="1:61" s="24" customFormat="1" x14ac:dyDescent="0.3">
      <c r="B3" s="206" t="s">
        <v>19</v>
      </c>
      <c r="C3" s="206"/>
      <c r="D3" s="206"/>
    </row>
    <row r="4" spans="1:61" s="44" customFormat="1" x14ac:dyDescent="0.3">
      <c r="B4" s="206" t="s">
        <v>18</v>
      </c>
      <c r="C4" s="206"/>
      <c r="D4" s="206"/>
      <c r="E4" s="206"/>
      <c r="F4" s="206"/>
    </row>
    <row r="5" spans="1:61" s="154" customFormat="1" ht="15.6" x14ac:dyDescent="0.3">
      <c r="A5" s="152"/>
      <c r="B5" s="207" t="s">
        <v>402</v>
      </c>
      <c r="C5" s="207"/>
      <c r="D5" s="207"/>
      <c r="E5" s="207"/>
      <c r="F5" s="207"/>
      <c r="G5" s="207"/>
      <c r="H5" s="208" t="s">
        <v>333</v>
      </c>
      <c r="I5" s="208"/>
      <c r="J5" s="208"/>
      <c r="K5" s="208"/>
      <c r="L5" s="208" t="s">
        <v>334</v>
      </c>
      <c r="M5" s="208"/>
      <c r="N5" s="208"/>
      <c r="O5" s="208"/>
      <c r="P5" s="208"/>
      <c r="Q5" s="208"/>
      <c r="R5" s="208"/>
      <c r="S5" s="208"/>
      <c r="T5" s="208"/>
      <c r="U5" s="207" t="s">
        <v>335</v>
      </c>
      <c r="V5" s="207"/>
      <c r="W5" s="207"/>
      <c r="X5" s="207"/>
      <c r="Y5" s="207"/>
      <c r="Z5" s="207"/>
      <c r="AA5" s="207" t="s">
        <v>336</v>
      </c>
      <c r="AB5" s="207"/>
      <c r="AC5" s="207"/>
      <c r="AD5" s="207"/>
      <c r="AE5" s="207"/>
      <c r="AF5" s="207"/>
      <c r="AG5" s="207"/>
      <c r="AH5" s="207"/>
      <c r="AI5" s="207" t="s">
        <v>337</v>
      </c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153" t="s">
        <v>338</v>
      </c>
      <c r="BA5" s="207" t="s">
        <v>339</v>
      </c>
      <c r="BB5" s="207"/>
      <c r="BC5" s="207"/>
      <c r="BD5" s="207"/>
      <c r="BE5" s="207"/>
      <c r="BF5" s="207"/>
      <c r="BG5" s="207"/>
      <c r="BH5" s="207"/>
      <c r="BI5" s="152"/>
    </row>
    <row r="6" spans="1:61" s="156" customFormat="1" ht="28.8" x14ac:dyDescent="0.3">
      <c r="A6" s="160" t="s">
        <v>340</v>
      </c>
      <c r="B6" s="104" t="s">
        <v>90</v>
      </c>
      <c r="C6" s="104" t="s">
        <v>341</v>
      </c>
      <c r="D6" s="104" t="s">
        <v>92</v>
      </c>
      <c r="E6" s="104" t="s">
        <v>52</v>
      </c>
      <c r="F6" s="104" t="s">
        <v>342</v>
      </c>
      <c r="G6" s="104" t="s">
        <v>343</v>
      </c>
      <c r="H6" s="104" t="s">
        <v>31</v>
      </c>
      <c r="I6" s="104" t="s">
        <v>32</v>
      </c>
      <c r="J6" s="104" t="s">
        <v>33</v>
      </c>
      <c r="K6" s="104" t="s">
        <v>34</v>
      </c>
      <c r="L6" s="161" t="s">
        <v>344</v>
      </c>
      <c r="M6" s="162" t="s">
        <v>26</v>
      </c>
      <c r="N6" s="103" t="s">
        <v>25</v>
      </c>
      <c r="O6" s="103" t="s">
        <v>328</v>
      </c>
      <c r="P6" s="103" t="s">
        <v>27</v>
      </c>
      <c r="Q6" s="103" t="s">
        <v>28</v>
      </c>
      <c r="R6" s="103" t="s">
        <v>29</v>
      </c>
      <c r="S6" s="103" t="s">
        <v>30</v>
      </c>
      <c r="T6" s="161" t="s">
        <v>345</v>
      </c>
      <c r="U6" s="161" t="s">
        <v>346</v>
      </c>
      <c r="V6" s="161" t="s">
        <v>347</v>
      </c>
      <c r="W6" s="161" t="s">
        <v>348</v>
      </c>
      <c r="X6" s="161" t="s">
        <v>79</v>
      </c>
      <c r="Y6" s="161" t="s">
        <v>349</v>
      </c>
      <c r="Z6" s="161" t="s">
        <v>350</v>
      </c>
      <c r="AA6" s="163" t="s">
        <v>351</v>
      </c>
      <c r="AB6" s="163" t="s">
        <v>352</v>
      </c>
      <c r="AC6" s="163" t="s">
        <v>353</v>
      </c>
      <c r="AD6" s="163" t="s">
        <v>354</v>
      </c>
      <c r="AE6" s="163" t="s">
        <v>355</v>
      </c>
      <c r="AF6" s="163" t="s">
        <v>356</v>
      </c>
      <c r="AG6" s="163" t="s">
        <v>357</v>
      </c>
      <c r="AH6" s="163" t="s">
        <v>358</v>
      </c>
      <c r="AI6" s="104" t="s">
        <v>48</v>
      </c>
      <c r="AJ6" s="104" t="s">
        <v>359</v>
      </c>
      <c r="AK6" s="104" t="s">
        <v>49</v>
      </c>
      <c r="AL6" s="104" t="s">
        <v>50</v>
      </c>
      <c r="AM6" s="104" t="s">
        <v>51</v>
      </c>
      <c r="AN6" s="104" t="s">
        <v>52</v>
      </c>
      <c r="AO6" s="104" t="s">
        <v>53</v>
      </c>
      <c r="AP6" s="104" t="s">
        <v>54</v>
      </c>
      <c r="AQ6" s="104" t="s">
        <v>55</v>
      </c>
      <c r="AR6" s="104" t="s">
        <v>56</v>
      </c>
      <c r="AS6" s="104" t="s">
        <v>57</v>
      </c>
      <c r="AT6" s="104" t="s">
        <v>360</v>
      </c>
      <c r="AU6" s="104" t="s">
        <v>58</v>
      </c>
      <c r="AV6" s="104" t="s">
        <v>59</v>
      </c>
      <c r="AW6" s="104" t="s">
        <v>60</v>
      </c>
      <c r="AX6" s="104" t="s">
        <v>61</v>
      </c>
      <c r="AY6" s="104"/>
      <c r="AZ6" s="104" t="s">
        <v>62</v>
      </c>
      <c r="BA6" s="104" t="s">
        <v>63</v>
      </c>
      <c r="BB6" s="104" t="s">
        <v>64</v>
      </c>
      <c r="BC6" s="164" t="s">
        <v>346</v>
      </c>
      <c r="BD6" s="164" t="s">
        <v>361</v>
      </c>
      <c r="BE6" s="164" t="s">
        <v>362</v>
      </c>
      <c r="BF6" s="164" t="s">
        <v>363</v>
      </c>
      <c r="BG6" s="163" t="s">
        <v>364</v>
      </c>
      <c r="BH6" s="163" t="s">
        <v>365</v>
      </c>
      <c r="BI6" s="155"/>
    </row>
    <row r="7" spans="1:61" s="157" customFormat="1" ht="28.8" x14ac:dyDescent="0.3">
      <c r="A7" s="101" t="s">
        <v>22</v>
      </c>
      <c r="B7" s="105" t="s">
        <v>384</v>
      </c>
      <c r="C7" s="105" t="s">
        <v>23</v>
      </c>
      <c r="D7" s="105" t="s">
        <v>331</v>
      </c>
      <c r="E7" s="105" t="s">
        <v>366</v>
      </c>
      <c r="F7" s="105" t="s">
        <v>367</v>
      </c>
      <c r="G7" s="105" t="s">
        <v>368</v>
      </c>
      <c r="H7" s="105" t="s">
        <v>325</v>
      </c>
      <c r="I7" s="105" t="s">
        <v>326</v>
      </c>
      <c r="J7" s="105" t="s">
        <v>327</v>
      </c>
      <c r="K7" s="105" t="s">
        <v>332</v>
      </c>
      <c r="L7" s="105" t="s">
        <v>385</v>
      </c>
      <c r="M7" s="105" t="s">
        <v>86</v>
      </c>
      <c r="N7" s="105" t="s">
        <v>386</v>
      </c>
      <c r="O7" s="105" t="s">
        <v>387</v>
      </c>
      <c r="P7" s="105" t="s">
        <v>85</v>
      </c>
      <c r="Q7" s="105" t="s">
        <v>388</v>
      </c>
      <c r="R7" s="105" t="s">
        <v>329</v>
      </c>
      <c r="S7" s="105" t="s">
        <v>389</v>
      </c>
      <c r="T7" s="105" t="s">
        <v>390</v>
      </c>
      <c r="U7" s="165" t="s">
        <v>67</v>
      </c>
      <c r="V7" s="165" t="s">
        <v>68</v>
      </c>
      <c r="W7" s="165" t="s">
        <v>69</v>
      </c>
      <c r="X7" s="165" t="s">
        <v>70</v>
      </c>
      <c r="Y7" s="165" t="s">
        <v>369</v>
      </c>
      <c r="Z7" s="165" t="s">
        <v>391</v>
      </c>
      <c r="AA7" s="105" t="s">
        <v>71</v>
      </c>
      <c r="AB7" s="105" t="s">
        <v>72</v>
      </c>
      <c r="AC7" s="105" t="s">
        <v>73</v>
      </c>
      <c r="AD7" s="105" t="s">
        <v>74</v>
      </c>
      <c r="AE7" s="105" t="s">
        <v>75</v>
      </c>
      <c r="AF7" s="105" t="s">
        <v>76</v>
      </c>
      <c r="AG7" s="105" t="s">
        <v>77</v>
      </c>
      <c r="AH7" s="105" t="s">
        <v>78</v>
      </c>
      <c r="AI7" s="105" t="s">
        <v>401</v>
      </c>
      <c r="AJ7" s="105" t="s">
        <v>392</v>
      </c>
      <c r="AK7" s="105" t="s">
        <v>42</v>
      </c>
      <c r="AL7" s="105" t="s">
        <v>393</v>
      </c>
      <c r="AM7" s="105" t="s">
        <v>43</v>
      </c>
      <c r="AN7" s="105" t="s">
        <v>44</v>
      </c>
      <c r="AO7" s="105" t="s">
        <v>45</v>
      </c>
      <c r="AP7" s="105" t="s">
        <v>330</v>
      </c>
      <c r="AQ7" s="105" t="s">
        <v>370</v>
      </c>
      <c r="AR7" s="105" t="s">
        <v>371</v>
      </c>
      <c r="AS7" s="105" t="s">
        <v>400</v>
      </c>
      <c r="AT7" s="105" t="s">
        <v>399</v>
      </c>
      <c r="AU7" s="105" t="s">
        <v>394</v>
      </c>
      <c r="AV7" s="105" t="s">
        <v>372</v>
      </c>
      <c r="AW7" s="105" t="s">
        <v>373</v>
      </c>
      <c r="AX7" s="105" t="s">
        <v>374</v>
      </c>
      <c r="AY7" s="105" t="s">
        <v>395</v>
      </c>
      <c r="AZ7" s="105" t="s">
        <v>375</v>
      </c>
      <c r="BA7" s="105" t="s">
        <v>46</v>
      </c>
      <c r="BB7" s="105" t="s">
        <v>47</v>
      </c>
      <c r="BC7" s="105" t="s">
        <v>396</v>
      </c>
      <c r="BD7" s="105" t="s">
        <v>397</v>
      </c>
      <c r="BE7" s="105" t="s">
        <v>376</v>
      </c>
      <c r="BF7" s="105" t="s">
        <v>377</v>
      </c>
      <c r="BG7" s="105" t="s">
        <v>398</v>
      </c>
      <c r="BH7" s="105" t="s">
        <v>378</v>
      </c>
      <c r="BI7" s="90"/>
    </row>
    <row r="8" spans="1:61" s="157" customFormat="1" x14ac:dyDescent="0.3">
      <c r="A8" s="101" t="s">
        <v>318</v>
      </c>
      <c r="B8" s="158"/>
      <c r="C8" s="92"/>
      <c r="D8" s="92"/>
      <c r="E8" s="90"/>
      <c r="F8" s="90"/>
      <c r="G8" s="90"/>
      <c r="H8" s="158"/>
      <c r="I8" s="158"/>
      <c r="J8" s="158"/>
      <c r="K8" s="158"/>
      <c r="L8" s="90"/>
      <c r="M8" s="90"/>
      <c r="N8" s="90"/>
      <c r="O8" s="90"/>
      <c r="P8" s="90"/>
      <c r="Q8" s="90"/>
      <c r="R8" s="90"/>
      <c r="S8" s="90"/>
      <c r="T8" s="90"/>
      <c r="U8" s="159"/>
      <c r="V8" s="159"/>
      <c r="W8" s="159"/>
      <c r="X8" s="159"/>
      <c r="Y8" s="159"/>
      <c r="Z8" s="159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</row>
    <row r="9" spans="1:61" s="157" customFormat="1" x14ac:dyDescent="0.3">
      <c r="A9" s="101" t="s">
        <v>316</v>
      </c>
      <c r="B9" s="158"/>
      <c r="C9" s="92"/>
      <c r="D9" s="92"/>
      <c r="E9" s="90"/>
      <c r="F9" s="90"/>
      <c r="G9" s="90"/>
      <c r="H9" s="158"/>
      <c r="I9" s="158"/>
      <c r="J9" s="158"/>
      <c r="K9" s="158"/>
      <c r="L9" s="90"/>
      <c r="M9" s="90"/>
      <c r="N9" s="90"/>
      <c r="O9" s="90"/>
      <c r="P9" s="90"/>
      <c r="Q9" s="90"/>
      <c r="R9" s="90"/>
      <c r="S9" s="90"/>
      <c r="T9" s="90"/>
      <c r="U9" s="159"/>
      <c r="V9" s="159"/>
      <c r="W9" s="159"/>
      <c r="X9" s="159"/>
      <c r="Y9" s="159"/>
      <c r="Z9" s="159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</row>
    <row r="10" spans="1:61" s="157" customFormat="1" x14ac:dyDescent="0.3">
      <c r="A10" s="101" t="s">
        <v>317</v>
      </c>
      <c r="B10" s="158"/>
      <c r="C10" s="92"/>
      <c r="D10" s="92"/>
      <c r="E10" s="90"/>
      <c r="F10" s="90"/>
      <c r="G10" s="90"/>
      <c r="H10" s="158"/>
      <c r="I10" s="158"/>
      <c r="J10" s="158"/>
      <c r="K10" s="158"/>
      <c r="L10" s="90"/>
      <c r="M10" s="90"/>
      <c r="N10" s="90"/>
      <c r="O10" s="90"/>
      <c r="P10" s="90"/>
      <c r="Q10" s="90"/>
      <c r="R10" s="90"/>
      <c r="S10" s="90"/>
      <c r="T10" s="90"/>
      <c r="U10" s="159"/>
      <c r="V10" s="159"/>
      <c r="W10" s="159"/>
      <c r="X10" s="159"/>
      <c r="Y10" s="159"/>
      <c r="Z10" s="159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</row>
    <row r="11" spans="1:61" s="157" customFormat="1" x14ac:dyDescent="0.3">
      <c r="A11" s="101" t="s">
        <v>414</v>
      </c>
      <c r="B11" s="158"/>
      <c r="C11" s="92"/>
      <c r="D11" s="92"/>
      <c r="E11" s="90"/>
      <c r="F11" s="90"/>
      <c r="G11" s="90"/>
      <c r="H11" s="158"/>
      <c r="I11" s="158"/>
      <c r="J11" s="158"/>
      <c r="K11" s="158"/>
      <c r="L11" s="90"/>
      <c r="M11" s="90"/>
      <c r="N11" s="90"/>
      <c r="O11" s="90"/>
      <c r="P11" s="90"/>
      <c r="Q11" s="90"/>
      <c r="R11" s="90"/>
      <c r="S11" s="90"/>
      <c r="T11" s="90"/>
      <c r="U11" s="159"/>
      <c r="V11" s="159"/>
      <c r="W11" s="159"/>
      <c r="X11" s="159"/>
      <c r="Y11" s="159"/>
      <c r="Z11" s="159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</row>
    <row r="12" spans="1:61" s="188" customFormat="1" x14ac:dyDescent="0.3">
      <c r="A12" s="185" t="s">
        <v>40</v>
      </c>
      <c r="B12" s="184" t="s">
        <v>460</v>
      </c>
      <c r="C12" s="184" t="s">
        <v>315</v>
      </c>
      <c r="D12" s="184" t="s">
        <v>110</v>
      </c>
      <c r="E12" s="186" t="s">
        <v>461</v>
      </c>
      <c r="F12" s="184"/>
      <c r="G12" s="184"/>
      <c r="H12" s="184" t="s">
        <v>463</v>
      </c>
      <c r="I12" s="184" t="s">
        <v>464</v>
      </c>
      <c r="J12" s="93">
        <v>40</v>
      </c>
      <c r="K12" s="184" t="s">
        <v>39</v>
      </c>
      <c r="L12" s="184" t="s">
        <v>380</v>
      </c>
      <c r="M12" s="184" t="s">
        <v>379</v>
      </c>
      <c r="N12" s="184" t="s">
        <v>459</v>
      </c>
      <c r="O12" s="184" t="s">
        <v>21</v>
      </c>
      <c r="P12" s="184" t="s">
        <v>41</v>
      </c>
      <c r="Q12" s="184" t="s">
        <v>38</v>
      </c>
      <c r="R12" s="184" t="s">
        <v>380</v>
      </c>
      <c r="S12" s="184">
        <v>4616</v>
      </c>
      <c r="T12" s="184" t="s">
        <v>381</v>
      </c>
      <c r="U12" s="184" t="s">
        <v>81</v>
      </c>
      <c r="V12" s="184" t="s">
        <v>81</v>
      </c>
      <c r="W12" s="184" t="s">
        <v>382</v>
      </c>
      <c r="X12" s="184" t="s">
        <v>81</v>
      </c>
      <c r="Y12" s="184" t="s">
        <v>383</v>
      </c>
      <c r="Z12" s="184" t="s">
        <v>382</v>
      </c>
      <c r="AA12" s="184">
        <v>3</v>
      </c>
      <c r="AB12" s="184">
        <v>3</v>
      </c>
      <c r="AC12" s="184">
        <v>3</v>
      </c>
      <c r="AD12" s="184">
        <v>3</v>
      </c>
      <c r="AE12" s="184">
        <v>3</v>
      </c>
      <c r="AF12" s="184">
        <v>3</v>
      </c>
      <c r="AG12" s="184">
        <v>3</v>
      </c>
      <c r="AH12" s="184">
        <v>3</v>
      </c>
      <c r="AI12" s="184" t="s">
        <v>8</v>
      </c>
      <c r="AJ12" s="184" t="s">
        <v>8</v>
      </c>
      <c r="AK12" s="184" t="s">
        <v>66</v>
      </c>
      <c r="AL12" s="184" t="s">
        <v>8</v>
      </c>
      <c r="AM12" s="184" t="s">
        <v>8</v>
      </c>
      <c r="AN12" s="184" t="s">
        <v>8</v>
      </c>
      <c r="AO12" s="184" t="s">
        <v>21</v>
      </c>
      <c r="AP12" s="184" t="s">
        <v>21</v>
      </c>
      <c r="AQ12" s="184" t="s">
        <v>21</v>
      </c>
      <c r="AR12" s="184" t="s">
        <v>8</v>
      </c>
      <c r="AS12" s="184" t="s">
        <v>8</v>
      </c>
      <c r="AT12" s="184" t="s">
        <v>8</v>
      </c>
      <c r="AU12" s="184" t="s">
        <v>8</v>
      </c>
      <c r="AV12" s="184" t="s">
        <v>21</v>
      </c>
      <c r="AW12" s="184" t="s">
        <v>21</v>
      </c>
      <c r="AX12" s="184" t="s">
        <v>8</v>
      </c>
      <c r="AY12" s="184" t="s">
        <v>8</v>
      </c>
      <c r="AZ12" s="184" t="s">
        <v>8</v>
      </c>
      <c r="BA12" s="184" t="s">
        <v>462</v>
      </c>
      <c r="BB12" s="184">
        <v>1001</v>
      </c>
      <c r="BC12" s="184" t="s">
        <v>80</v>
      </c>
      <c r="BD12" s="184" t="s">
        <v>16</v>
      </c>
      <c r="BE12" s="184" t="s">
        <v>16</v>
      </c>
      <c r="BF12" s="184" t="s">
        <v>16</v>
      </c>
      <c r="BG12" s="184" t="s">
        <v>16</v>
      </c>
      <c r="BH12" s="184" t="s">
        <v>16</v>
      </c>
      <c r="BI12" s="187"/>
    </row>
    <row r="13" spans="1:61" s="44" customFormat="1" x14ac:dyDescent="0.3">
      <c r="A13" s="46"/>
    </row>
  </sheetData>
  <mergeCells count="9">
    <mergeCell ref="B3:D3"/>
    <mergeCell ref="B4:F4"/>
    <mergeCell ref="B5:G5"/>
    <mergeCell ref="BA5:BH5"/>
    <mergeCell ref="H5:K5"/>
    <mergeCell ref="L5:T5"/>
    <mergeCell ref="U5:Z5"/>
    <mergeCell ref="AA5:AH5"/>
    <mergeCell ref="AI5:AY5"/>
  </mergeCells>
  <conditionalFormatting sqref="A7:T11">
    <cfRule type="cellIs" dxfId="43" priority="1" operator="equal">
      <formula>"No"</formula>
    </cfRule>
    <cfRule type="cellIs" dxfId="42" priority="2" operator="equal">
      <formula>"Yes"</formula>
    </cfRule>
  </conditionalFormatting>
  <hyperlinks>
    <hyperlink ref="A1" location="Index!A1" display="INDEX" xr:uid="{00000000-0004-0000-02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8B92D-FC08-4234-92B5-88123E8516DC}">
  <sheetPr>
    <tabColor rgb="FF92D050"/>
  </sheetPr>
  <dimension ref="A1:M11"/>
  <sheetViews>
    <sheetView workbookViewId="0">
      <selection activeCell="B11" sqref="B11"/>
    </sheetView>
  </sheetViews>
  <sheetFormatPr defaultColWidth="30" defaultRowHeight="13.2" x14ac:dyDescent="0.25"/>
  <cols>
    <col min="1" max="1" width="29" bestFit="1" customWidth="1"/>
    <col min="10" max="10" width="45.33203125" bestFit="1" customWidth="1"/>
    <col min="13" max="13" width="37.44140625" bestFit="1" customWidth="1"/>
  </cols>
  <sheetData>
    <row r="1" spans="1:13" ht="14.4" x14ac:dyDescent="0.3">
      <c r="A1" s="171" t="s">
        <v>20</v>
      </c>
      <c r="B1" s="92" t="s">
        <v>8</v>
      </c>
      <c r="C1" s="90" t="s">
        <v>8</v>
      </c>
      <c r="D1" s="90" t="s">
        <v>8</v>
      </c>
      <c r="E1" s="90" t="s">
        <v>8</v>
      </c>
      <c r="F1" s="90" t="s">
        <v>21</v>
      </c>
      <c r="G1" s="90" t="s">
        <v>8</v>
      </c>
      <c r="H1" s="90" t="s">
        <v>21</v>
      </c>
      <c r="I1" s="90" t="s">
        <v>8</v>
      </c>
      <c r="J1" s="90" t="s">
        <v>8</v>
      </c>
      <c r="K1" s="90" t="s">
        <v>21</v>
      </c>
      <c r="L1" s="90" t="s">
        <v>21</v>
      </c>
      <c r="M1" s="90" t="s">
        <v>21</v>
      </c>
    </row>
    <row r="2" spans="1:13" ht="14.4" x14ac:dyDescent="0.3">
      <c r="A2" s="103" t="s">
        <v>24</v>
      </c>
      <c r="B2" s="103" t="s">
        <v>137</v>
      </c>
      <c r="C2" s="103" t="s">
        <v>2</v>
      </c>
      <c r="D2" s="103" t="s">
        <v>415</v>
      </c>
      <c r="E2" s="103" t="s">
        <v>416</v>
      </c>
      <c r="F2" s="103" t="s">
        <v>417</v>
      </c>
      <c r="G2" s="103" t="s">
        <v>418</v>
      </c>
      <c r="H2" s="103" t="s">
        <v>419</v>
      </c>
      <c r="I2" s="103" t="s">
        <v>449</v>
      </c>
      <c r="J2" s="103" t="s">
        <v>420</v>
      </c>
      <c r="K2" s="110" t="s">
        <v>421</v>
      </c>
      <c r="L2" s="110" t="s">
        <v>422</v>
      </c>
      <c r="M2" s="110" t="s">
        <v>454</v>
      </c>
    </row>
    <row r="3" spans="1:13" ht="84.45" customHeight="1" x14ac:dyDescent="0.3">
      <c r="A3" s="103" t="s">
        <v>65</v>
      </c>
      <c r="B3" s="172" t="s">
        <v>423</v>
      </c>
      <c r="C3" s="172" t="s">
        <v>424</v>
      </c>
      <c r="D3" s="172" t="s">
        <v>425</v>
      </c>
      <c r="E3" s="172" t="s">
        <v>426</v>
      </c>
      <c r="F3" s="172" t="s">
        <v>427</v>
      </c>
      <c r="G3" s="172" t="s">
        <v>428</v>
      </c>
      <c r="H3" s="173"/>
      <c r="I3" s="173"/>
      <c r="J3" s="172" t="s">
        <v>429</v>
      </c>
      <c r="K3" s="174" t="s">
        <v>430</v>
      </c>
      <c r="L3" s="174" t="s">
        <v>431</v>
      </c>
      <c r="M3" s="174" t="s">
        <v>432</v>
      </c>
    </row>
    <row r="4" spans="1:13" ht="14.4" hidden="1" x14ac:dyDescent="0.3">
      <c r="A4" s="175" t="s">
        <v>22</v>
      </c>
      <c r="B4" s="105" t="s">
        <v>82</v>
      </c>
      <c r="C4" s="106" t="s">
        <v>83</v>
      </c>
      <c r="D4" s="106" t="s">
        <v>433</v>
      </c>
      <c r="E4" s="106" t="s">
        <v>84</v>
      </c>
      <c r="F4" s="106" t="s">
        <v>434</v>
      </c>
      <c r="G4" s="106" t="s">
        <v>435</v>
      </c>
      <c r="H4" s="106" t="s">
        <v>436</v>
      </c>
      <c r="I4" s="106" t="s">
        <v>437</v>
      </c>
      <c r="J4" s="106" t="s">
        <v>438</v>
      </c>
      <c r="K4" s="106" t="s">
        <v>439</v>
      </c>
      <c r="L4" s="106" t="s">
        <v>440</v>
      </c>
      <c r="M4" s="106" t="s">
        <v>441</v>
      </c>
    </row>
    <row r="5" spans="1:13" ht="14.4" x14ac:dyDescent="0.3">
      <c r="A5" s="101" t="s">
        <v>22</v>
      </c>
      <c r="B5" s="106" t="s">
        <v>82</v>
      </c>
      <c r="C5" s="106" t="s">
        <v>83</v>
      </c>
      <c r="D5" s="106" t="s">
        <v>433</v>
      </c>
      <c r="E5" s="106" t="s">
        <v>84</v>
      </c>
      <c r="F5" s="106" t="s">
        <v>434</v>
      </c>
      <c r="G5" s="106" t="s">
        <v>435</v>
      </c>
      <c r="H5" s="106" t="s">
        <v>450</v>
      </c>
      <c r="I5" s="106" t="s">
        <v>437</v>
      </c>
      <c r="J5" s="106" t="s">
        <v>451</v>
      </c>
      <c r="K5" s="106" t="s">
        <v>452</v>
      </c>
      <c r="L5" s="106" t="s">
        <v>440</v>
      </c>
      <c r="M5" s="106" t="s">
        <v>453</v>
      </c>
    </row>
    <row r="6" spans="1:13" ht="28.8" x14ac:dyDescent="0.3">
      <c r="A6" s="176" t="s">
        <v>442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</row>
    <row r="7" spans="1:13" ht="14.4" x14ac:dyDescent="0.3">
      <c r="A7" s="176" t="s">
        <v>316</v>
      </c>
      <c r="B7" s="177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</row>
    <row r="8" spans="1:13" ht="14.4" x14ac:dyDescent="0.3">
      <c r="A8" s="176" t="s">
        <v>317</v>
      </c>
      <c r="B8" s="177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</row>
    <row r="9" spans="1:13" ht="14.4" x14ac:dyDescent="0.3">
      <c r="A9" s="176" t="s">
        <v>458</v>
      </c>
      <c r="B9" s="177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</row>
    <row r="10" spans="1:13" ht="14.4" x14ac:dyDescent="0.3">
      <c r="A10" s="179" t="s">
        <v>35</v>
      </c>
      <c r="B10" s="180" t="s">
        <v>36</v>
      </c>
      <c r="C10" s="180" t="s">
        <v>443</v>
      </c>
      <c r="D10" s="180" t="s">
        <v>444</v>
      </c>
      <c r="E10" s="181">
        <v>367</v>
      </c>
      <c r="F10" s="180"/>
      <c r="G10" s="180" t="s">
        <v>445</v>
      </c>
      <c r="H10" s="180"/>
      <c r="I10" s="180" t="s">
        <v>444</v>
      </c>
      <c r="J10" s="180" t="s">
        <v>444</v>
      </c>
      <c r="K10" s="180" t="s">
        <v>8</v>
      </c>
      <c r="L10" s="180" t="s">
        <v>8</v>
      </c>
      <c r="M10" s="180" t="s">
        <v>446</v>
      </c>
    </row>
    <row r="11" spans="1:13" ht="14.4" x14ac:dyDescent="0.3">
      <c r="A11" s="93" t="s">
        <v>40</v>
      </c>
      <c r="B11" s="93" t="s">
        <v>315</v>
      </c>
      <c r="C11" s="93" t="s">
        <v>315</v>
      </c>
      <c r="D11" s="93" t="s">
        <v>315</v>
      </c>
      <c r="E11" s="182">
        <v>367</v>
      </c>
      <c r="F11" s="93"/>
      <c r="G11" s="93" t="s">
        <v>447</v>
      </c>
      <c r="H11" s="93"/>
      <c r="I11" s="183" t="s">
        <v>448</v>
      </c>
      <c r="J11" s="183" t="s">
        <v>448</v>
      </c>
      <c r="K11" s="93" t="s">
        <v>8</v>
      </c>
      <c r="L11" s="93" t="s">
        <v>8</v>
      </c>
      <c r="M11" s="93"/>
    </row>
  </sheetData>
  <conditionalFormatting sqref="A5">
    <cfRule type="cellIs" dxfId="41" priority="1" operator="equal">
      <formula>"No"</formula>
    </cfRule>
    <cfRule type="cellIs" dxfId="40" priority="2" operator="equal">
      <formula>"Yes"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1D50A-4B51-4ABA-92B4-7E8817DD80C1}">
  <sheetPr>
    <tabColor rgb="FF92D050"/>
  </sheetPr>
  <dimension ref="A1:Q9"/>
  <sheetViews>
    <sheetView tabSelected="1" workbookViewId="0">
      <selection activeCell="B8" sqref="B8"/>
    </sheetView>
  </sheetViews>
  <sheetFormatPr defaultRowHeight="13.2" x14ac:dyDescent="0.25"/>
  <cols>
    <col min="1" max="1" width="26.5546875" customWidth="1"/>
    <col min="2" max="2" width="19.44140625" customWidth="1"/>
    <col min="4" max="4" width="12.21875" customWidth="1"/>
    <col min="7" max="7" width="31.77734375" bestFit="1" customWidth="1"/>
    <col min="8" max="8" width="29.44140625" bestFit="1" customWidth="1"/>
    <col min="12" max="12" width="28" bestFit="1" customWidth="1"/>
    <col min="16" max="16" width="22.21875" bestFit="1" customWidth="1"/>
    <col min="17" max="17" width="23.21875" bestFit="1" customWidth="1"/>
  </cols>
  <sheetData>
    <row r="1" spans="1:17" ht="14.4" x14ac:dyDescent="0.3">
      <c r="A1" s="171" t="s">
        <v>20</v>
      </c>
      <c r="B1" s="92" t="s">
        <v>8</v>
      </c>
      <c r="C1" s="90" t="s">
        <v>8</v>
      </c>
      <c r="D1" s="90" t="s">
        <v>8</v>
      </c>
      <c r="E1" s="90" t="s">
        <v>8</v>
      </c>
      <c r="F1" s="90" t="s">
        <v>21</v>
      </c>
      <c r="G1" s="90" t="s">
        <v>8</v>
      </c>
      <c r="H1" s="90" t="s">
        <v>21</v>
      </c>
      <c r="I1" s="90" t="s">
        <v>8</v>
      </c>
      <c r="J1" s="90" t="s">
        <v>8</v>
      </c>
      <c r="K1" s="90" t="s">
        <v>21</v>
      </c>
      <c r="L1" s="90" t="s">
        <v>21</v>
      </c>
      <c r="M1" s="90" t="s">
        <v>21</v>
      </c>
    </row>
    <row r="2" spans="1:17" ht="14.4" x14ac:dyDescent="0.3">
      <c r="A2" s="103" t="s">
        <v>24</v>
      </c>
      <c r="B2" s="103" t="s">
        <v>486</v>
      </c>
      <c r="C2" s="106" t="s">
        <v>31</v>
      </c>
      <c r="D2" s="106" t="s">
        <v>32</v>
      </c>
      <c r="E2" s="106" t="s">
        <v>33</v>
      </c>
      <c r="F2" s="106" t="s">
        <v>34</v>
      </c>
      <c r="G2" s="106" t="s">
        <v>465</v>
      </c>
      <c r="H2" s="106" t="s">
        <v>466</v>
      </c>
      <c r="I2" s="106" t="s">
        <v>27</v>
      </c>
      <c r="J2" s="106" t="s">
        <v>344</v>
      </c>
      <c r="K2" s="106" t="s">
        <v>328</v>
      </c>
      <c r="L2" s="106" t="s">
        <v>26</v>
      </c>
      <c r="M2" s="106" t="s">
        <v>467</v>
      </c>
      <c r="N2" s="106" t="s">
        <v>468</v>
      </c>
      <c r="O2" s="106" t="s">
        <v>469</v>
      </c>
      <c r="P2" s="106" t="s">
        <v>470</v>
      </c>
      <c r="Q2" s="106" t="s">
        <v>25</v>
      </c>
    </row>
    <row r="3" spans="1:17" ht="14.4" x14ac:dyDescent="0.3">
      <c r="A3" s="189" t="s">
        <v>22</v>
      </c>
      <c r="B3" s="203" t="s">
        <v>487</v>
      </c>
      <c r="C3" s="106" t="s">
        <v>325</v>
      </c>
      <c r="D3" s="106" t="s">
        <v>326</v>
      </c>
      <c r="E3" s="106" t="s">
        <v>327</v>
      </c>
      <c r="F3" s="106" t="s">
        <v>332</v>
      </c>
      <c r="G3" s="106" t="s">
        <v>471</v>
      </c>
      <c r="H3" s="106" t="s">
        <v>472</v>
      </c>
      <c r="I3" s="106" t="s">
        <v>85</v>
      </c>
      <c r="J3" s="106" t="s">
        <v>473</v>
      </c>
      <c r="K3" s="106" t="s">
        <v>474</v>
      </c>
      <c r="L3" s="106" t="s">
        <v>475</v>
      </c>
      <c r="M3" s="106" t="s">
        <v>476</v>
      </c>
      <c r="N3" s="106" t="s">
        <v>477</v>
      </c>
      <c r="O3" s="106" t="s">
        <v>478</v>
      </c>
      <c r="P3" s="106" t="s">
        <v>479</v>
      </c>
      <c r="Q3" s="106" t="s">
        <v>480</v>
      </c>
    </row>
    <row r="4" spans="1:17" ht="28.8" x14ac:dyDescent="0.3">
      <c r="A4" s="176" t="s">
        <v>442</v>
      </c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90"/>
      <c r="O4" s="190"/>
      <c r="P4" s="190"/>
    </row>
    <row r="5" spans="1:17" ht="14.4" x14ac:dyDescent="0.3">
      <c r="A5" s="176" t="s">
        <v>316</v>
      </c>
      <c r="B5" s="177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90"/>
      <c r="O5" s="190"/>
      <c r="P5" s="190"/>
    </row>
    <row r="6" spans="1:17" ht="14.4" x14ac:dyDescent="0.3">
      <c r="A6" s="176" t="s">
        <v>317</v>
      </c>
      <c r="B6" s="177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90"/>
      <c r="O6" s="190"/>
      <c r="P6" s="190"/>
    </row>
    <row r="7" spans="1:17" ht="14.4" x14ac:dyDescent="0.3">
      <c r="A7" s="176" t="s">
        <v>481</v>
      </c>
      <c r="B7" s="177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90"/>
      <c r="O7" s="190"/>
      <c r="P7" s="190"/>
    </row>
    <row r="8" spans="1:17" s="202" customFormat="1" ht="14.4" x14ac:dyDescent="0.3">
      <c r="A8" s="198" t="s">
        <v>40</v>
      </c>
      <c r="B8" s="198" t="s">
        <v>488</v>
      </c>
      <c r="C8" s="198" t="s">
        <v>485</v>
      </c>
      <c r="D8" s="198" t="s">
        <v>484</v>
      </c>
      <c r="E8" s="196">
        <v>40</v>
      </c>
      <c r="F8" s="199" t="s">
        <v>39</v>
      </c>
      <c r="G8" s="198" t="s">
        <v>16</v>
      </c>
      <c r="H8" s="198" t="s">
        <v>16</v>
      </c>
      <c r="I8" s="198" t="s">
        <v>41</v>
      </c>
      <c r="J8" s="200" t="s">
        <v>380</v>
      </c>
      <c r="K8" s="200" t="s">
        <v>21</v>
      </c>
      <c r="L8" s="198" t="s">
        <v>482</v>
      </c>
      <c r="M8" s="198" t="s">
        <v>16</v>
      </c>
      <c r="N8" s="198" t="s">
        <v>16</v>
      </c>
      <c r="O8" s="198" t="s">
        <v>16</v>
      </c>
      <c r="P8" s="198" t="s">
        <v>16</v>
      </c>
      <c r="Q8" s="201" t="s">
        <v>459</v>
      </c>
    </row>
    <row r="9" spans="1:17" s="65" customFormat="1" ht="14.4" x14ac:dyDescent="0.3">
      <c r="A9" s="191"/>
      <c r="B9" s="191"/>
      <c r="C9" s="195"/>
      <c r="D9" s="195"/>
      <c r="E9" s="196"/>
      <c r="F9" s="197"/>
      <c r="G9" s="196"/>
      <c r="H9" s="191"/>
      <c r="I9" s="191"/>
      <c r="J9" s="192"/>
      <c r="K9" s="192"/>
      <c r="L9" s="191"/>
      <c r="M9" s="191"/>
      <c r="N9" s="191"/>
      <c r="O9" s="191"/>
      <c r="P9" s="191"/>
      <c r="Q9" s="193"/>
    </row>
  </sheetData>
  <conditionalFormatting sqref="A3:B3">
    <cfRule type="cellIs" dxfId="39" priority="1" operator="equal">
      <formula>"No"</formula>
    </cfRule>
    <cfRule type="cellIs" dxfId="38" priority="2" operator="equal">
      <formula>"Yes"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D984F-ECED-4F73-820A-A7DFE8DBF890}">
  <sheetPr>
    <tabColor rgb="FF92D050"/>
  </sheetPr>
  <dimension ref="A1:D13"/>
  <sheetViews>
    <sheetView workbookViewId="0">
      <selection activeCell="D17" sqref="D17"/>
    </sheetView>
  </sheetViews>
  <sheetFormatPr defaultRowHeight="13.2" x14ac:dyDescent="0.25"/>
  <cols>
    <col min="1" max="1" width="21.77734375" bestFit="1" customWidth="1"/>
    <col min="2" max="2" width="18.109375" bestFit="1" customWidth="1"/>
    <col min="3" max="3" width="16" bestFit="1" customWidth="1"/>
    <col min="4" max="4" width="26.88671875" customWidth="1"/>
  </cols>
  <sheetData>
    <row r="1" spans="1:4" ht="14.4" x14ac:dyDescent="0.3">
      <c r="A1" s="88" t="s">
        <v>17</v>
      </c>
      <c r="B1" s="209" t="s">
        <v>308</v>
      </c>
      <c r="C1" s="210"/>
      <c r="D1" s="89"/>
    </row>
    <row r="2" spans="1:4" ht="14.4" x14ac:dyDescent="0.3">
      <c r="A2" s="89"/>
      <c r="B2" s="89"/>
      <c r="C2" s="89"/>
      <c r="D2" s="89"/>
    </row>
    <row r="3" spans="1:4" ht="14.4" x14ac:dyDescent="0.3">
      <c r="A3" s="124" t="s">
        <v>20</v>
      </c>
      <c r="B3" s="107" t="s">
        <v>8</v>
      </c>
      <c r="C3" s="107" t="s">
        <v>8</v>
      </c>
      <c r="D3" s="107" t="s">
        <v>21</v>
      </c>
    </row>
    <row r="4" spans="1:4" ht="14.4" x14ac:dyDescent="0.3">
      <c r="A4" s="125" t="s">
        <v>24</v>
      </c>
      <c r="B4" s="111" t="s">
        <v>309</v>
      </c>
      <c r="C4" s="111" t="s">
        <v>2</v>
      </c>
      <c r="D4" s="111" t="s">
        <v>3</v>
      </c>
    </row>
    <row r="5" spans="1:4" ht="14.4" x14ac:dyDescent="0.3">
      <c r="A5" s="126" t="s">
        <v>65</v>
      </c>
      <c r="B5" s="112"/>
      <c r="C5" s="112"/>
      <c r="D5" s="112"/>
    </row>
    <row r="6" spans="1:4" ht="14.4" x14ac:dyDescent="0.3">
      <c r="A6" s="127" t="s">
        <v>5</v>
      </c>
      <c r="B6" s="211" t="s">
        <v>312</v>
      </c>
      <c r="C6" s="212"/>
      <c r="D6" s="212"/>
    </row>
    <row r="7" spans="1:4" ht="14.4" x14ac:dyDescent="0.3">
      <c r="A7" s="97" t="s">
        <v>22</v>
      </c>
      <c r="B7" s="113" t="s">
        <v>313</v>
      </c>
      <c r="C7" s="114" t="s">
        <v>83</v>
      </c>
      <c r="D7" s="114" t="s">
        <v>314</v>
      </c>
    </row>
    <row r="8" spans="1:4" ht="43.2" x14ac:dyDescent="0.3">
      <c r="A8" s="100" t="s">
        <v>320</v>
      </c>
      <c r="B8" s="113"/>
      <c r="C8" s="114"/>
      <c r="D8" s="114"/>
    </row>
    <row r="9" spans="1:4" ht="14.4" x14ac:dyDescent="0.3">
      <c r="A9" s="100" t="s">
        <v>316</v>
      </c>
      <c r="B9" s="113"/>
      <c r="C9" s="114"/>
      <c r="D9" s="114"/>
    </row>
    <row r="10" spans="1:4" ht="14.4" x14ac:dyDescent="0.3">
      <c r="A10" s="100" t="s">
        <v>317</v>
      </c>
      <c r="B10" s="113"/>
      <c r="C10" s="114"/>
      <c r="D10" s="114"/>
    </row>
    <row r="11" spans="1:4" ht="14.4" x14ac:dyDescent="0.3">
      <c r="A11" s="100" t="s">
        <v>324</v>
      </c>
      <c r="B11" s="115"/>
      <c r="C11" s="116"/>
      <c r="D11" s="116"/>
    </row>
    <row r="12" spans="1:4" ht="14.4" x14ac:dyDescent="0.3">
      <c r="A12" s="118" t="s">
        <v>35</v>
      </c>
      <c r="B12" s="108" t="s">
        <v>310</v>
      </c>
      <c r="C12" s="108" t="s">
        <v>311</v>
      </c>
      <c r="D12" s="108"/>
    </row>
    <row r="13" spans="1:4" ht="14.4" x14ac:dyDescent="0.3">
      <c r="A13" s="117" t="s">
        <v>40</v>
      </c>
      <c r="B13" s="117" t="s">
        <v>456</v>
      </c>
      <c r="C13" s="117" t="s">
        <v>457</v>
      </c>
      <c r="D13" s="117" t="s">
        <v>457</v>
      </c>
    </row>
  </sheetData>
  <mergeCells count="2">
    <mergeCell ref="B1:C1"/>
    <mergeCell ref="B6:D6"/>
  </mergeCells>
  <hyperlinks>
    <hyperlink ref="A1" location="INDEX!A1" display="INDEX" xr:uid="{940D9E18-2FDF-4218-BAF9-C470F850FDB4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815B9-5704-447B-9274-08106C45FBF0}">
  <sheetPr>
    <tabColor rgb="FF92D050"/>
  </sheetPr>
  <dimension ref="A1:P15"/>
  <sheetViews>
    <sheetView workbookViewId="0">
      <pane xSplit="1" topLeftCell="G1" activePane="topRight" state="frozen"/>
      <selection pane="topRight" activeCell="H1" sqref="H1"/>
    </sheetView>
  </sheetViews>
  <sheetFormatPr defaultColWidth="27.5546875" defaultRowHeight="14.4" x14ac:dyDescent="0.3"/>
  <cols>
    <col min="1" max="1" width="23.5546875" style="22" customWidth="1"/>
    <col min="2" max="2" width="17.77734375" style="22" bestFit="1" customWidth="1"/>
    <col min="3" max="3" width="32.5546875" style="22" customWidth="1"/>
    <col min="4" max="4" width="21.44140625" style="22" bestFit="1" customWidth="1"/>
    <col min="5" max="5" width="19.77734375" style="22" bestFit="1" customWidth="1"/>
    <col min="6" max="6" width="21.44140625" style="22" customWidth="1"/>
    <col min="7" max="7" width="29.44140625" style="22" bestFit="1" customWidth="1"/>
    <col min="8" max="8" width="29.33203125" style="22" customWidth="1"/>
    <col min="9" max="9" width="15.5546875" style="22" bestFit="1" customWidth="1"/>
    <col min="10" max="10" width="39.77734375" style="22" bestFit="1" customWidth="1"/>
    <col min="11" max="11" width="20.21875" style="22" bestFit="1" customWidth="1"/>
    <col min="12" max="12" width="14.5546875" style="22" bestFit="1" customWidth="1"/>
    <col min="13" max="13" width="26.77734375" style="22" bestFit="1" customWidth="1"/>
    <col min="14" max="16384" width="27.5546875" style="22"/>
  </cols>
  <sheetData>
    <row r="1" spans="1:16" s="24" customFormat="1" x14ac:dyDescent="0.3">
      <c r="A1" s="17" t="s">
        <v>17</v>
      </c>
      <c r="B1" s="16"/>
      <c r="C1" s="18" t="s">
        <v>88</v>
      </c>
      <c r="H1" s="24" t="s">
        <v>411</v>
      </c>
    </row>
    <row r="2" spans="1:16" s="24" customFormat="1" x14ac:dyDescent="0.3"/>
    <row r="3" spans="1:16" s="44" customFormat="1" x14ac:dyDescent="0.3">
      <c r="B3" s="213" t="s">
        <v>89</v>
      </c>
      <c r="C3" s="213"/>
      <c r="D3" s="213"/>
      <c r="E3" s="213"/>
      <c r="F3" s="213"/>
    </row>
    <row r="4" spans="1:16" s="44" customFormat="1" x14ac:dyDescent="0.3">
      <c r="A4" s="45" t="s">
        <v>20</v>
      </c>
      <c r="B4" s="66" t="s">
        <v>8</v>
      </c>
      <c r="C4" s="64" t="s">
        <v>8</v>
      </c>
      <c r="D4" s="64" t="s">
        <v>21</v>
      </c>
      <c r="E4" s="64" t="s">
        <v>21</v>
      </c>
      <c r="F4" s="64" t="s">
        <v>8</v>
      </c>
      <c r="G4" s="64" t="s">
        <v>21</v>
      </c>
      <c r="H4" s="64" t="s">
        <v>21</v>
      </c>
      <c r="I4" s="64" t="s">
        <v>21</v>
      </c>
      <c r="J4" s="64" t="s">
        <v>21</v>
      </c>
      <c r="K4" s="64" t="s">
        <v>21</v>
      </c>
      <c r="L4" s="64" t="s">
        <v>21</v>
      </c>
    </row>
    <row r="5" spans="1:16" s="44" customFormat="1" x14ac:dyDescent="0.3">
      <c r="A5" s="128" t="s">
        <v>24</v>
      </c>
      <c r="B5" s="110" t="s">
        <v>90</v>
      </c>
      <c r="C5" s="110" t="s">
        <v>2</v>
      </c>
      <c r="D5" s="110" t="s">
        <v>91</v>
      </c>
      <c r="E5" s="110" t="s">
        <v>52</v>
      </c>
      <c r="F5" s="110" t="s">
        <v>92</v>
      </c>
      <c r="G5" s="110" t="s">
        <v>93</v>
      </c>
      <c r="H5" s="110" t="s">
        <v>94</v>
      </c>
      <c r="I5" s="110" t="s">
        <v>95</v>
      </c>
      <c r="J5" s="110" t="s">
        <v>49</v>
      </c>
      <c r="K5" s="110" t="s">
        <v>96</v>
      </c>
      <c r="L5" s="129" t="s">
        <v>97</v>
      </c>
    </row>
    <row r="6" spans="1:16" s="44" customFormat="1" ht="44.55" customHeight="1" x14ac:dyDescent="0.3">
      <c r="A6" s="128" t="s">
        <v>65</v>
      </c>
      <c r="B6" s="130" t="s">
        <v>98</v>
      </c>
      <c r="C6" s="130" t="s">
        <v>99</v>
      </c>
      <c r="D6" s="131"/>
      <c r="E6" s="130" t="s">
        <v>100</v>
      </c>
      <c r="F6" s="131" t="s">
        <v>101</v>
      </c>
      <c r="G6" s="130" t="s">
        <v>102</v>
      </c>
      <c r="H6" s="130" t="s">
        <v>103</v>
      </c>
      <c r="I6" s="131" t="s">
        <v>104</v>
      </c>
      <c r="J6" s="130" t="s">
        <v>105</v>
      </c>
      <c r="K6" s="132" t="s">
        <v>87</v>
      </c>
      <c r="L6" s="133" t="s">
        <v>106</v>
      </c>
      <c r="M6" s="48"/>
      <c r="N6" s="48"/>
      <c r="O6" s="48"/>
      <c r="P6" s="48"/>
    </row>
    <row r="7" spans="1:16" s="44" customFormat="1" x14ac:dyDescent="0.3">
      <c r="A7" s="134" t="s">
        <v>35</v>
      </c>
      <c r="B7" s="135">
        <v>367</v>
      </c>
      <c r="C7" s="136" t="s">
        <v>107</v>
      </c>
      <c r="D7" s="136" t="s">
        <v>108</v>
      </c>
      <c r="E7" s="136" t="s">
        <v>109</v>
      </c>
      <c r="F7" s="136" t="s">
        <v>110</v>
      </c>
      <c r="G7" s="136" t="s">
        <v>37</v>
      </c>
      <c r="H7" s="136">
        <v>123</v>
      </c>
      <c r="I7" s="136" t="s">
        <v>109</v>
      </c>
      <c r="J7" s="136" t="s">
        <v>111</v>
      </c>
      <c r="K7" s="137" t="s">
        <v>112</v>
      </c>
      <c r="L7" s="138" t="s">
        <v>113</v>
      </c>
    </row>
    <row r="8" spans="1:16" s="44" customFormat="1" x14ac:dyDescent="0.3"/>
    <row r="9" spans="1:16" s="44" customFormat="1" x14ac:dyDescent="0.3">
      <c r="A9" s="47" t="s">
        <v>40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6" x14ac:dyDescent="0.3">
      <c r="B10" s="91">
        <v>367</v>
      </c>
      <c r="C10" s="98" t="s">
        <v>114</v>
      </c>
      <c r="D10" s="98"/>
      <c r="E10" s="98"/>
      <c r="F10" s="98" t="s">
        <v>110</v>
      </c>
      <c r="G10" s="98"/>
      <c r="H10" s="98"/>
      <c r="I10" s="98"/>
      <c r="J10" s="98"/>
      <c r="K10" s="98"/>
      <c r="L10" s="98"/>
    </row>
    <row r="11" spans="1:16" x14ac:dyDescent="0.3">
      <c r="B11" s="91">
        <v>367</v>
      </c>
      <c r="C11" s="98" t="s">
        <v>115</v>
      </c>
      <c r="D11" s="98"/>
      <c r="E11" s="98"/>
      <c r="F11" s="98" t="s">
        <v>110</v>
      </c>
      <c r="G11" s="98"/>
      <c r="H11" s="98"/>
      <c r="I11" s="98"/>
      <c r="J11" s="98"/>
      <c r="K11" s="98"/>
      <c r="L11" s="98"/>
    </row>
    <row r="12" spans="1:16" x14ac:dyDescent="0.3">
      <c r="B12" s="91">
        <v>367</v>
      </c>
      <c r="C12" s="98" t="s">
        <v>116</v>
      </c>
      <c r="D12" s="98"/>
      <c r="E12" s="98"/>
      <c r="F12" s="98" t="s">
        <v>110</v>
      </c>
      <c r="G12" s="98"/>
      <c r="H12" s="98"/>
      <c r="I12" s="98"/>
      <c r="J12" s="98"/>
      <c r="K12" s="98"/>
      <c r="L12" s="98"/>
    </row>
    <row r="13" spans="1:16" x14ac:dyDescent="0.3">
      <c r="B13" s="91">
        <v>367</v>
      </c>
      <c r="C13" s="98" t="s">
        <v>117</v>
      </c>
      <c r="D13" s="98"/>
      <c r="E13" s="98"/>
      <c r="F13" s="98" t="s">
        <v>110</v>
      </c>
      <c r="G13" s="98"/>
      <c r="H13" s="98"/>
      <c r="I13" s="98"/>
      <c r="J13" s="98"/>
      <c r="K13" s="98"/>
      <c r="L13" s="98"/>
    </row>
    <row r="14" spans="1:16" x14ac:dyDescent="0.3">
      <c r="B14" s="91">
        <v>367</v>
      </c>
      <c r="C14" s="98" t="s">
        <v>118</v>
      </c>
      <c r="D14" s="98"/>
      <c r="E14" s="98"/>
      <c r="F14" s="98" t="s">
        <v>110</v>
      </c>
      <c r="G14" s="98"/>
      <c r="H14" s="98"/>
      <c r="I14" s="98"/>
      <c r="J14" s="98"/>
      <c r="K14" s="98"/>
      <c r="L14" s="98"/>
    </row>
    <row r="15" spans="1:16" x14ac:dyDescent="0.3">
      <c r="B15" s="91">
        <v>367</v>
      </c>
      <c r="C15" s="98" t="s">
        <v>119</v>
      </c>
      <c r="D15" s="98"/>
      <c r="E15" s="98"/>
      <c r="F15" s="98" t="s">
        <v>110</v>
      </c>
      <c r="G15" s="98"/>
      <c r="H15" s="98"/>
      <c r="I15" s="98"/>
      <c r="J15" s="98"/>
      <c r="K15" s="98"/>
      <c r="L15" s="98"/>
    </row>
  </sheetData>
  <mergeCells count="1">
    <mergeCell ref="B3:F3"/>
  </mergeCells>
  <conditionalFormatting sqref="A4:L4">
    <cfRule type="cellIs" dxfId="37" priority="5" operator="equal">
      <formula>"No"</formula>
    </cfRule>
    <cfRule type="cellIs" dxfId="36" priority="6" operator="equal">
      <formula>"Yes"</formula>
    </cfRule>
  </conditionalFormatting>
  <hyperlinks>
    <hyperlink ref="A1" location="Index!A1" display="INDEX" xr:uid="{528ED88E-FE68-480C-A88B-B15237FC2FFF}"/>
  </hyperlinks>
  <pageMargins left="0.7" right="0.7" top="0.75" bottom="0.75" header="0.3" footer="0.3"/>
  <pageSetup orientation="portrait" horizontalDpi="4294967294" vertic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F16"/>
  <sheetViews>
    <sheetView topLeftCell="A8" workbookViewId="0">
      <selection activeCell="C16" sqref="C16"/>
    </sheetView>
  </sheetViews>
  <sheetFormatPr defaultColWidth="27.5546875" defaultRowHeight="14.4" x14ac:dyDescent="0.3"/>
  <cols>
    <col min="1" max="1" width="23.6640625" style="2" customWidth="1"/>
    <col min="2" max="2" width="35.44140625" style="2" customWidth="1"/>
    <col min="3" max="3" width="25.77734375" style="2" customWidth="1"/>
    <col min="4" max="4" width="14.44140625" style="2" bestFit="1" customWidth="1"/>
    <col min="5" max="5" width="19.77734375" style="2" customWidth="1"/>
    <col min="6" max="16384" width="27.5546875" style="2"/>
  </cols>
  <sheetData>
    <row r="1" spans="1:6" s="6" customFormat="1" x14ac:dyDescent="0.3">
      <c r="A1" s="17" t="s">
        <v>17</v>
      </c>
      <c r="B1" s="16"/>
      <c r="C1" s="18" t="s">
        <v>120</v>
      </c>
    </row>
    <row r="2" spans="1:6" s="6" customFormat="1" x14ac:dyDescent="0.3"/>
    <row r="3" spans="1:6" x14ac:dyDescent="0.3">
      <c r="A3" s="139" t="s">
        <v>121</v>
      </c>
      <c r="B3" s="119" t="s">
        <v>122</v>
      </c>
      <c r="C3" s="119" t="s">
        <v>123</v>
      </c>
      <c r="D3" s="119" t="s">
        <v>123</v>
      </c>
    </row>
    <row r="4" spans="1:6" x14ac:dyDescent="0.3">
      <c r="A4" s="140" t="s">
        <v>124</v>
      </c>
      <c r="B4" s="120" t="s">
        <v>125</v>
      </c>
      <c r="C4" s="120" t="s">
        <v>126</v>
      </c>
      <c r="D4" s="120" t="s">
        <v>127</v>
      </c>
    </row>
    <row r="5" spans="1:6" x14ac:dyDescent="0.3">
      <c r="A5" s="141" t="s">
        <v>128</v>
      </c>
      <c r="B5" s="121" t="s">
        <v>8</v>
      </c>
      <c r="C5" s="121" t="s">
        <v>21</v>
      </c>
      <c r="D5" s="121" t="s">
        <v>21</v>
      </c>
    </row>
    <row r="6" spans="1:6" x14ac:dyDescent="0.3">
      <c r="A6" s="142" t="s">
        <v>129</v>
      </c>
      <c r="B6" s="122" t="s">
        <v>8</v>
      </c>
      <c r="C6" s="122" t="s">
        <v>8</v>
      </c>
      <c r="D6" s="122" t="s">
        <v>21</v>
      </c>
    </row>
    <row r="7" spans="1:6" x14ac:dyDescent="0.3">
      <c r="A7" s="142" t="s">
        <v>130</v>
      </c>
      <c r="B7" s="123">
        <v>0</v>
      </c>
      <c r="C7" s="123">
        <v>240</v>
      </c>
      <c r="D7" s="123">
        <v>30</v>
      </c>
    </row>
    <row r="8" spans="1:6" s="3" customFormat="1" ht="28.8" x14ac:dyDescent="0.3">
      <c r="A8" s="143" t="s">
        <v>131</v>
      </c>
      <c r="B8" s="148" t="s">
        <v>132</v>
      </c>
      <c r="C8" s="148"/>
      <c r="D8" s="148" t="s">
        <v>133</v>
      </c>
    </row>
    <row r="9" spans="1:6" x14ac:dyDescent="0.3">
      <c r="A9" s="6"/>
    </row>
    <row r="10" spans="1:6" x14ac:dyDescent="0.3">
      <c r="A10" s="145" t="s">
        <v>35</v>
      </c>
      <c r="B10" s="146">
        <v>367</v>
      </c>
      <c r="C10" s="147" t="s">
        <v>134</v>
      </c>
      <c r="D10" s="147" t="s">
        <v>135</v>
      </c>
      <c r="E10" s="147"/>
      <c r="F10" s="147"/>
    </row>
    <row r="11" spans="1:6" x14ac:dyDescent="0.3">
      <c r="A11" s="97" t="s">
        <v>22</v>
      </c>
      <c r="B11" s="99" t="s">
        <v>84</v>
      </c>
      <c r="C11" s="99" t="s">
        <v>83</v>
      </c>
      <c r="D11" s="99" t="s">
        <v>331</v>
      </c>
      <c r="E11" s="99" t="s">
        <v>44</v>
      </c>
      <c r="F11" s="99" t="s">
        <v>413</v>
      </c>
    </row>
    <row r="12" spans="1:6" ht="28.8" x14ac:dyDescent="0.3">
      <c r="A12" s="100" t="s">
        <v>321</v>
      </c>
      <c r="B12" s="99"/>
      <c r="C12" s="99"/>
      <c r="D12" s="99"/>
      <c r="E12" s="99"/>
      <c r="F12" s="99"/>
    </row>
    <row r="13" spans="1:6" x14ac:dyDescent="0.3">
      <c r="A13" s="100" t="s">
        <v>316</v>
      </c>
      <c r="B13" s="99"/>
      <c r="C13" s="99"/>
      <c r="D13" s="99"/>
      <c r="E13" s="99"/>
      <c r="F13" s="99"/>
    </row>
    <row r="14" spans="1:6" x14ac:dyDescent="0.3">
      <c r="A14" s="100" t="s">
        <v>317</v>
      </c>
      <c r="B14" s="99"/>
      <c r="C14" s="99"/>
      <c r="D14" s="99"/>
      <c r="E14" s="99"/>
      <c r="F14" s="99"/>
    </row>
    <row r="15" spans="1:6" x14ac:dyDescent="0.3">
      <c r="A15" s="100" t="s">
        <v>319</v>
      </c>
      <c r="B15" s="99"/>
      <c r="C15" s="99"/>
      <c r="D15" s="99"/>
      <c r="E15" s="99"/>
      <c r="F15" s="99"/>
    </row>
    <row r="16" spans="1:6" x14ac:dyDescent="0.3">
      <c r="A16" s="144" t="s">
        <v>40</v>
      </c>
      <c r="B16" s="170">
        <v>367</v>
      </c>
      <c r="C16" s="144" t="s">
        <v>489</v>
      </c>
      <c r="D16" s="144" t="s">
        <v>135</v>
      </c>
      <c r="E16" s="144" t="s">
        <v>461</v>
      </c>
      <c r="F16" s="169" t="s">
        <v>412</v>
      </c>
    </row>
  </sheetData>
  <conditionalFormatting sqref="A11:A15">
    <cfRule type="cellIs" dxfId="35" priority="1" operator="equal">
      <formula>"No"</formula>
    </cfRule>
    <cfRule type="cellIs" dxfId="34" priority="2" operator="equal">
      <formula>"Yes"</formula>
    </cfRule>
  </conditionalFormatting>
  <hyperlinks>
    <hyperlink ref="A1" location="Index!A1" display="INDEX" xr:uid="{00000000-0004-0000-0300-000000000000}"/>
  </hyperlinks>
  <pageMargins left="0.7" right="0.7" top="0.75" bottom="0.75" header="0.3" footer="0.3"/>
  <pageSetup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585DE-C088-4025-B214-21FD145D8649}">
  <sheetPr>
    <tabColor rgb="FF92D050"/>
  </sheetPr>
  <dimension ref="A1:D11"/>
  <sheetViews>
    <sheetView workbookViewId="0">
      <selection activeCell="C8" sqref="C8"/>
    </sheetView>
  </sheetViews>
  <sheetFormatPr defaultRowHeight="13.2" x14ac:dyDescent="0.25"/>
  <cols>
    <col min="1" max="1" width="23.77734375" bestFit="1" customWidth="1"/>
    <col min="2" max="2" width="26.77734375" customWidth="1"/>
    <col min="3" max="3" width="24" customWidth="1"/>
    <col min="4" max="4" width="21.77734375" customWidth="1"/>
  </cols>
  <sheetData>
    <row r="1" spans="1:4" ht="14.4" x14ac:dyDescent="0.3">
      <c r="A1" s="149" t="s">
        <v>20</v>
      </c>
      <c r="B1" s="64" t="s">
        <v>8</v>
      </c>
      <c r="C1" s="64" t="s">
        <v>8</v>
      </c>
      <c r="D1" s="64" t="s">
        <v>8</v>
      </c>
    </row>
    <row r="2" spans="1:4" ht="14.4" x14ac:dyDescent="0.3">
      <c r="A2" s="150" t="s">
        <v>24</v>
      </c>
      <c r="B2" s="111" t="s">
        <v>2</v>
      </c>
      <c r="C2" s="111" t="s">
        <v>137</v>
      </c>
      <c r="D2" s="111" t="s">
        <v>138</v>
      </c>
    </row>
    <row r="3" spans="1:4" ht="28.8" x14ac:dyDescent="0.3">
      <c r="A3" s="151" t="s">
        <v>65</v>
      </c>
      <c r="B3" s="112"/>
      <c r="C3" s="112"/>
      <c r="D3" s="112" t="s">
        <v>139</v>
      </c>
    </row>
    <row r="4" spans="1:4" ht="14.4" x14ac:dyDescent="0.3">
      <c r="A4" s="101" t="s">
        <v>22</v>
      </c>
      <c r="B4" s="106" t="s">
        <v>83</v>
      </c>
      <c r="C4" s="106" t="s">
        <v>82</v>
      </c>
      <c r="D4" s="106" t="s">
        <v>136</v>
      </c>
    </row>
    <row r="5" spans="1:4" ht="28.8" x14ac:dyDescent="0.3">
      <c r="A5" s="102" t="s">
        <v>322</v>
      </c>
      <c r="B5" s="109"/>
      <c r="C5" s="109"/>
      <c r="D5" s="109"/>
    </row>
    <row r="6" spans="1:4" ht="14.4" x14ac:dyDescent="0.3">
      <c r="A6" s="102" t="s">
        <v>316</v>
      </c>
      <c r="B6" s="109"/>
      <c r="C6" s="109"/>
      <c r="D6" s="109"/>
    </row>
    <row r="7" spans="1:4" ht="14.4" x14ac:dyDescent="0.3">
      <c r="A7" s="102" t="s">
        <v>317</v>
      </c>
      <c r="B7" s="109"/>
      <c r="C7" s="109"/>
      <c r="D7" s="109"/>
    </row>
    <row r="8" spans="1:4" ht="14.4" x14ac:dyDescent="0.3">
      <c r="A8" s="102" t="s">
        <v>323</v>
      </c>
      <c r="B8" s="109"/>
      <c r="C8" s="109"/>
      <c r="D8" s="109"/>
    </row>
    <row r="9" spans="1:4" ht="14.4" x14ac:dyDescent="0.3">
      <c r="A9" s="96" t="s">
        <v>35</v>
      </c>
      <c r="B9" s="94" t="s">
        <v>140</v>
      </c>
      <c r="C9" s="94" t="s">
        <v>36</v>
      </c>
      <c r="D9" s="94" t="s">
        <v>141</v>
      </c>
    </row>
    <row r="10" spans="1:4" ht="14.4" x14ac:dyDescent="0.3">
      <c r="A10" s="117" t="s">
        <v>40</v>
      </c>
      <c r="B10" s="117" t="s">
        <v>140</v>
      </c>
      <c r="C10" s="117" t="s">
        <v>36</v>
      </c>
      <c r="D10" s="117" t="s">
        <v>141</v>
      </c>
    </row>
    <row r="11" spans="1:4" x14ac:dyDescent="0.25">
      <c r="A11" s="65"/>
    </row>
  </sheetData>
  <conditionalFormatting sqref="A5:A9">
    <cfRule type="cellIs" dxfId="33" priority="1" operator="equal">
      <formula>"No"</formula>
    </cfRule>
    <cfRule type="cellIs" dxfId="32" priority="2" operator="equal">
      <formula>"Yes"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dlc_DocId xmlns="b1a08583-ece6-4b4f-a25d-be7da6a78275">SXZ5HHEKZ5NE-1049840910-6019</_dlc_DocId>
    <_dlc_DocIdUrl xmlns="b1a08583-ece6-4b4f-a25d-be7da6a78275">
      <Url>https://drivestream1.sharepoint.com/sites/driveshare/team/cloudhcm/_layouts/15/DocIdRedir.aspx?ID=SXZ5HHEKZ5NE-1049840910-6019</Url>
      <Description>SXZ5HHEKZ5NE-1049840910-6019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6" ma:contentTypeDescription="Create a new document." ma:contentTypeScope="" ma:versionID="3196a26f67c482736073b650d81073f5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288f7bdcca79b754ac5c10a58238825a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88BCFA-F412-4E49-8A08-CAA7FE12231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7DAA98D-B8F9-4A95-8476-9E93835F76A7}">
  <ds:schemaRefs>
    <ds:schemaRef ds:uri="http://schemas.microsoft.com/office/2006/documentManagement/types"/>
    <ds:schemaRef ds:uri="http://schemas.microsoft.com/sharepoint/v3"/>
    <ds:schemaRef ds:uri="http://www.w3.org/XML/1998/namespace"/>
    <ds:schemaRef ds:uri="http://purl.org/dc/dcmitype/"/>
    <ds:schemaRef ds:uri="http://schemas.microsoft.com/office/infopath/2007/PartnerControls"/>
    <ds:schemaRef ds:uri="http://purl.org/dc/elements/1.1/"/>
    <ds:schemaRef ds:uri="b1a08583-ece6-4b4f-a25d-be7da6a78275"/>
    <ds:schemaRef ds:uri="http://schemas.openxmlformats.org/package/2006/metadata/core-properties"/>
    <ds:schemaRef ds:uri="ecc987da-b528-40aa-835d-4e931a7004e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D89E7F7-C6D7-4E17-A426-93464734252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93251E5-424C-4F6C-9D10-FB1E90C6AA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A_TemplateDetails</vt:lpstr>
      <vt:lpstr>Index</vt:lpstr>
      <vt:lpstr>ENTERPRISE</vt:lpstr>
      <vt:lpstr>LEGAL ENTITY</vt:lpstr>
      <vt:lpstr>LEGAL ENTITY HCM INFORMATION</vt:lpstr>
      <vt:lpstr>REFERENCE DATA SET</vt:lpstr>
      <vt:lpstr>DIVISION</vt:lpstr>
      <vt:lpstr>BUSINESS UNIT</vt:lpstr>
      <vt:lpstr>LDG</vt:lpstr>
      <vt:lpstr>LOCATION_VO</vt:lpstr>
      <vt:lpstr>DEPARTMENT_VO</vt:lpstr>
      <vt:lpstr>GRADE_VO</vt:lpstr>
      <vt:lpstr>GRADE_RATE_VO</vt:lpstr>
      <vt:lpstr>GRADE_RATE_VALUE_VO</vt:lpstr>
      <vt:lpstr>JOB_VO</vt:lpstr>
      <vt:lpstr>JOB_GRADE_VO</vt:lpstr>
      <vt:lpstr>POSITION_VO</vt:lpstr>
      <vt:lpstr>RegionLookups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Hochmuth, Shannon</dc:creator>
  <cp:keywords/>
  <dc:description/>
  <cp:lastModifiedBy>Dharmendra Mirapakayala</cp:lastModifiedBy>
  <cp:revision/>
  <dcterms:created xsi:type="dcterms:W3CDTF">2014-05-15T20:54:14Z</dcterms:created>
  <dcterms:modified xsi:type="dcterms:W3CDTF">2024-05-21T14:07:09Z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310bf9f2-eaf1-440a-ad4c-eaeb8995fff6</vt:lpwstr>
  </property>
</Properties>
</file>