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/>
  <mc:AlternateContent xmlns:mc="http://schemas.openxmlformats.org/markup-compatibility/2006">
    <mc:Choice Requires="x15">
      <x15ac:absPath xmlns:x15ac="http://schemas.microsoft.com/office/spreadsheetml/2010/11/ac" url="/Users/stephane/Documents/enseignements/BATEM/code/root/"/>
    </mc:Choice>
  </mc:AlternateContent>
  <xr:revisionPtr revIDLastSave="0" documentId="13_ncr:1_{273D2B64-54C2-1F43-B507-1169BF08A3AF}" xr6:coauthVersionLast="47" xr6:coauthVersionMax="47" xr10:uidLastSave="{00000000-0000-0000-0000-000000000000}"/>
  <bookViews>
    <workbookView xWindow="480" yWindow="500" windowWidth="22760" windowHeight="23040" xr2:uid="{00000000-000D-0000-FFFF-FFFF00000000}"/>
  </bookViews>
  <sheets>
    <sheet name="thermal" sheetId="1" r:id="rId1"/>
    <sheet name="Uw_glazing" sheetId="2" r:id="rId2"/>
    <sheet name="glass_transparency" sheetId="3" r:id="rId3"/>
    <sheet name="shading" sheetId="4" r:id="rId4"/>
    <sheet name="solar_absorptivity" sheetId="5" r:id="rId5"/>
    <sheet name="gap_resistance" sheetId="6" r:id="rId6"/>
    <sheet name="ground_reflectance" sheetId="7" r:id="rId7"/>
  </sheets>
  <definedNames>
    <definedName name="_xlnm._FilterDatabase" localSheetId="0">thermal!$A$1:$F$276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3" i="1"/>
  <c r="G4" i="1"/>
  <c r="G5" i="1"/>
  <c r="G6" i="1"/>
  <c r="G7" i="1"/>
  <c r="G8" i="1"/>
  <c r="G9" i="1"/>
  <c r="G10" i="1"/>
  <c r="G2" i="1"/>
  <c r="B6" i="5"/>
</calcChain>
</file>

<file path=xl/sharedStrings.xml><?xml version="1.0" encoding="utf-8"?>
<sst xmlns="http://schemas.openxmlformats.org/spreadsheetml/2006/main" count="789" uniqueCount="466">
  <si>
    <t>type of ground</t>
  </si>
  <si>
    <t>albedo Kr</t>
  </si>
  <si>
    <t>temperate localities</t>
  </si>
  <si>
    <t>tropical localities (humid)</t>
  </si>
  <si>
    <t>tropical localities (arid)</t>
  </si>
  <si>
    <t>fresh snow</t>
  </si>
  <si>
    <t>old snow</t>
  </si>
  <si>
    <t>water</t>
  </si>
  <si>
    <t>ice</t>
  </si>
  <si>
    <t>grass</t>
  </si>
  <si>
    <t>crops &amp; woodland</t>
  </si>
  <si>
    <t>concrete</t>
  </si>
  <si>
    <t>bricks</t>
  </si>
  <si>
    <t>asphalt</t>
  </si>
  <si>
    <t>type of air gap</t>
  </si>
  <si>
    <t>Rth (m2.K/W)</t>
  </si>
  <si>
    <t>unventilated air gap</t>
  </si>
  <si>
    <t>5mm air gap high surface emissivity horizontal heat flow</t>
  </si>
  <si>
    <t>5mm air gap high surface emissivity upward heat flow</t>
  </si>
  <si>
    <t>5mm air gap high surface emissivity downward heat flow</t>
  </si>
  <si>
    <t>5mm air gap low surface emissivity horizontal heat flow</t>
  </si>
  <si>
    <t>5mm air gap low surface emissivity upward heat flow</t>
  </si>
  <si>
    <t>5mm air gap low surface emissivity downward heat flow</t>
  </si>
  <si>
    <t>25mm or over air gap high surface emissivity horizontal heat flow</t>
  </si>
  <si>
    <t>25mm or over air gap high surface emissivity upward heat flow</t>
  </si>
  <si>
    <t>25mm or over air gap high surface emissivity downward heat flow</t>
  </si>
  <si>
    <t>25mm or over air gap low surface emissivity horizontal heat flow</t>
  </si>
  <si>
    <t>25mm or over air gap low surface emissivity upward heat flow</t>
  </si>
  <si>
    <t>25mm or over  air gap low surface emissivity downward heat flow</t>
  </si>
  <si>
    <t>High emissivity plane and corrugated sheets in contact horizontal heat flow</t>
  </si>
  <si>
    <t>High emissivity plane and corrugated sheets in contact upward heat flow</t>
  </si>
  <si>
    <t>High emissivity plane and corrugated sheets in contact downward heat flow</t>
  </si>
  <si>
    <t>Low emissivity multiple foil insulation with air gap on one side horizontal heat flow</t>
  </si>
  <si>
    <t>Low emissivity multiple foil insulation with air gap on one side upward heat flow</t>
  </si>
  <si>
    <t>Low emissivity multiple foil insulation with air gap on one side downward heat flow</t>
  </si>
  <si>
    <t>ventilated air gap</t>
  </si>
  <si>
    <t>Gap between asbestos cement or black metal cladding with unsealed joints and high emissivity lining</t>
  </si>
  <si>
    <t>Gap between asbestos cement or black metal cladding with unsealed joints, and low emissivity surface facing gap</t>
  </si>
  <si>
    <t>Loft space between flat ceiling and unsealed asbestos cement sheets or black metal cladding pitched roof</t>
  </si>
  <si>
    <t>Loft space between flat ceiling and pitched roof with aluminium cladding instead of black metal or low emissivity upper surface on ceiling</t>
  </si>
  <si>
    <t>Loft space between flat ceiling and pitched roof lined with felt or building paper</t>
  </si>
  <si>
    <t>roof</t>
  </si>
  <si>
    <t>Gap between tiles and roofing felt or building paper</t>
  </si>
  <si>
    <t>Gap between tiles on tile hung wall (includes resistance of tile)</t>
  </si>
  <si>
    <t>cavity</t>
  </si>
  <si>
    <t>Gap in cavity wall construction</t>
  </si>
  <si>
    <t>type</t>
  </si>
  <si>
    <t>absorption</t>
  </si>
  <si>
    <t>white glazed bricks</t>
  </si>
  <si>
    <t>Fletton light bricks</t>
  </si>
  <si>
    <t>Fletton dark bricks</t>
  </si>
  <si>
    <t>Stafford blue bricks</t>
  </si>
  <si>
    <t>white sand lime bricks</t>
  </si>
  <si>
    <t>red sand lime bricks</t>
  </si>
  <si>
    <t>Limestone bricks</t>
  </si>
  <si>
    <t>White marble bricks</t>
  </si>
  <si>
    <t>Red granite bricks</t>
  </si>
  <si>
    <t>concrete tiles roof</t>
  </si>
  <si>
    <t>asphalt roof</t>
  </si>
  <si>
    <t>grey slates roof</t>
  </si>
  <si>
    <t>red tiles roof</t>
  </si>
  <si>
    <t>Asbestos sheets, natural colour roof</t>
  </si>
  <si>
    <t>galvanised iron roof</t>
  </si>
  <si>
    <t>lead sheeting roof</t>
  </si>
  <si>
    <t>mortar screed roof</t>
  </si>
  <si>
    <t>aluminium roof</t>
  </si>
  <si>
    <t>copper (tarnished) roof</t>
  </si>
  <si>
    <t>whitewashed roof or white tile roof</t>
  </si>
  <si>
    <t>1 m thick water</t>
  </si>
  <si>
    <t>2 m thick water</t>
  </si>
  <si>
    <t>3 m thick water</t>
  </si>
  <si>
    <t>Light when clean</t>
  </si>
  <si>
    <t>Medium when clean</t>
  </si>
  <si>
    <t>Dark when clean</t>
  </si>
  <si>
    <t>shading device</t>
  </si>
  <si>
    <t>shading coefficient</t>
  </si>
  <si>
    <t>Dark green open-weave plastic blind</t>
  </si>
  <si>
    <t>White cotton curtain</t>
  </si>
  <si>
    <t>Cream Holland linen blind</t>
  </si>
  <si>
    <t>Mid-pane Venetian blind</t>
  </si>
  <si>
    <t>Net curtain (fine)</t>
  </si>
  <si>
    <t>Net curtain (open weave)</t>
  </si>
  <si>
    <t>Venetian blind (average)</t>
  </si>
  <si>
    <t>Venetian blind (open)</t>
  </si>
  <si>
    <t>Venetian blind (closed)</t>
  </si>
  <si>
    <t>Light curtain (closed)</t>
  </si>
  <si>
    <t>description</t>
  </si>
  <si>
    <t>reflection (%)</t>
  </si>
  <si>
    <t>absorption (%)</t>
  </si>
  <si>
    <t>transmission (%)</t>
  </si>
  <si>
    <t>refractive index</t>
  </si>
  <si>
    <t>Clear Float 4mm</t>
  </si>
  <si>
    <t>Clear Float 6mm</t>
  </si>
  <si>
    <t>Clear Float 10mm</t>
  </si>
  <si>
    <t>Clear Float 12mm</t>
  </si>
  <si>
    <t>Spectrafloat' 6mm 51/65 (Bronze)</t>
  </si>
  <si>
    <t>Antisun' Float 6mm 72/62 (Green)</t>
  </si>
  <si>
    <t>Antisun' Float 4mm 55/68 (Grey)</t>
  </si>
  <si>
    <t>Antisun' Float 6mm 42/60 (Grey)</t>
  </si>
  <si>
    <t>Antisun' Float 10mm 25/49 (Grey)</t>
  </si>
  <si>
    <t>Antisun' Float 12mm 19/45 (Grey)</t>
  </si>
  <si>
    <t>Antisun' Float 4mm 61/70 (Bronze)</t>
  </si>
  <si>
    <t>Antisun' Float 6mm 50/62 (Bronze)</t>
  </si>
  <si>
    <t>Antisun' Float 10mm 33/51 (Bronze)</t>
  </si>
  <si>
    <t>Antisun' Float 12mm 27/47 (Bronze)</t>
  </si>
  <si>
    <t>Antisun' Float  6mm 54/62 (Blue)</t>
  </si>
  <si>
    <t>Reflectafloat 6mm 35/53 (Silver)</t>
  </si>
  <si>
    <t>Suncool' Classic 6mm 20/33 (Blue)</t>
  </si>
  <si>
    <t>Suncool' Classic 6mm 30/39 (Blue)</t>
  </si>
  <si>
    <t>Suncool' Classic 6mm 40/50 (Blue)</t>
  </si>
  <si>
    <t>Suncool' Classic 6mm 10/24 (Bronze)</t>
  </si>
  <si>
    <t>Suncool' Classic 6mm 10/23 (Silver)</t>
  </si>
  <si>
    <t>Suncool' Classic 6mm 20/34 (Silver)</t>
  </si>
  <si>
    <t>Suncool' Classic 10mm 10/33 (Blue)</t>
  </si>
  <si>
    <t>Suncool' Classic 10mm 30/38 (Blue)</t>
  </si>
  <si>
    <t>Suncool' Classic 10mm 40/49 (Blue)</t>
  </si>
  <si>
    <t>Suncool' Classic 10mm 10/24 (Bronze)</t>
  </si>
  <si>
    <t>Suncool' Classic 10mm 10/23 (Silver)</t>
  </si>
  <si>
    <t>Suncool' Classic 10mm 20/34 (Silver)</t>
  </si>
  <si>
    <t>Suncool' Classic  6mm 20/34 (Silver)</t>
  </si>
  <si>
    <t>Suncool' Classic 10mm 20/33 (Blue)</t>
  </si>
  <si>
    <t>Stopsol 4mm (Clear)</t>
  </si>
  <si>
    <t>Stopsol 5mm (Clear)</t>
  </si>
  <si>
    <t>Stopsol 6mm (Clear)</t>
  </si>
  <si>
    <t>Stopsol 8mm (Clear)</t>
  </si>
  <si>
    <t>Stopsol 10mm (Clear)</t>
  </si>
  <si>
    <t>Stopsol 4mm (Bronze)</t>
  </si>
  <si>
    <t>Stopsol 5mm (Bronze)</t>
  </si>
  <si>
    <t>Stopsol 6mm (Bronze)</t>
  </si>
  <si>
    <t>Stopsol 8mm (Bronze)</t>
  </si>
  <si>
    <t>Stopsol 10mm (Bronze)</t>
  </si>
  <si>
    <t>Stopsol 6mm (Silver)</t>
  </si>
  <si>
    <t>Kappafloat 4mm (Champagne)</t>
  </si>
  <si>
    <t>Kappafloat 4mm (Neutral)</t>
  </si>
  <si>
    <t>Kappafloat 6mm (Champagne)</t>
  </si>
  <si>
    <t>Kappafloat 6mm (Neutral)</t>
  </si>
  <si>
    <t>Saflex Blue-Green (Light) 5.4mm</t>
  </si>
  <si>
    <t>Saflex Blue-Grey (Light) 5.4mm</t>
  </si>
  <si>
    <t>Saflex Blue-Grey (Medium) 6.2mm</t>
  </si>
  <si>
    <t>Saflex Bronze 5.4mm</t>
  </si>
  <si>
    <t>Saflex Bronze (Light) 5.4mm</t>
  </si>
  <si>
    <t>Saflex Bronze (Medium) 5.7mm</t>
  </si>
  <si>
    <t>Saflex Green-Blue (Light) 5.3mm</t>
  </si>
  <si>
    <t>Saflex Grey 5.4mm</t>
  </si>
  <si>
    <t>Saflex Grey-Green (Light) 5.4mm</t>
  </si>
  <si>
    <t>Saflex Marine Blue (Light) 5.3mm</t>
  </si>
  <si>
    <t>Saflex Marine Blue (Medium) 5.3mm</t>
  </si>
  <si>
    <t>Saflex Pink (Light) 6.3mm</t>
  </si>
  <si>
    <t>Saflex Translucent White 6.1mm</t>
  </si>
  <si>
    <t>Saflex Shadowlite Smoke Brown (L) 5.4mm</t>
  </si>
  <si>
    <t>Saflex Shadowlite Smoke Brown (M) 5.3mm</t>
  </si>
  <si>
    <t>Saflex Shadowlite Smoke Brown (D) 6.3mm</t>
  </si>
  <si>
    <t>Polycarbonate 3mm Clear</t>
  </si>
  <si>
    <t>Acrylic 3mm Clear</t>
  </si>
  <si>
    <t>Luxguard 6mm (Bright Silver) Cs-14</t>
  </si>
  <si>
    <t>Luxguard 6mm (Bright Silver) Cs-20</t>
  </si>
  <si>
    <t>Luxguard 6mm (Bright Silver) Cs-35</t>
  </si>
  <si>
    <t>Luxguard 6mm (Pewter) Cp-14</t>
  </si>
  <si>
    <t>Luxguard 6mm (Pewter) Cp-20</t>
  </si>
  <si>
    <t>Luxguard 6mm (Pewter) Cp-35</t>
  </si>
  <si>
    <t>Luxguard 6mm (Bronze) Cb-14</t>
  </si>
  <si>
    <t>Luxguard 6mm (Bronze) Cb-20</t>
  </si>
  <si>
    <t>Luxguard 6mm (Bronze) Cb-35</t>
  </si>
  <si>
    <t>Luxguard 6mm (Royal Blue) Cr-14</t>
  </si>
  <si>
    <t>Luxguard 6mm (Royal Blue) Cr-20</t>
  </si>
  <si>
    <t>Luxguard 6mm (Royal Blue) Cr-35</t>
  </si>
  <si>
    <t>Thermoclear 8mm Polycarbonate Sheeting</t>
  </si>
  <si>
    <t>Thermoclear 16mm Polycarbonate Sheeting</t>
  </si>
  <si>
    <t>Perfectly Clear Glazing Material</t>
  </si>
  <si>
    <t>window type</t>
  </si>
  <si>
    <t>sheltered Uw (W/m2/K)</t>
  </si>
  <si>
    <t>normal Uw (W/m2/K)</t>
  </si>
  <si>
    <t>severe Uw (W/m2/K)</t>
  </si>
  <si>
    <t>Single window glazing without frame</t>
  </si>
  <si>
    <t>Double window glazing with airspace  25 mm or more without frame</t>
  </si>
  <si>
    <t>Double window glazing with airspace 12 mm without frame</t>
  </si>
  <si>
    <t>Double window glazing with airspace 6 mm without frame</t>
  </si>
  <si>
    <t>Double window glazing with airspace  3 mm without frame</t>
  </si>
  <si>
    <t>Triple window glazing with airspace 25 mm or more without frame</t>
  </si>
  <si>
    <t>Triple window glazing with airspace 12 mm without frame</t>
  </si>
  <si>
    <t>Triple window glazing with airspace 6 mm without frame</t>
  </si>
  <si>
    <t>Triple window glazing with airspace 3 mm without frame</t>
  </si>
  <si>
    <t>Roof glazing skylight without frame</t>
  </si>
  <si>
    <t>Horizontal laylight with skylight or lantern light over ventilated without frame</t>
  </si>
  <si>
    <t>Horizontal laylight with skylight or lantern light unventilated without frame</t>
  </si>
  <si>
    <t>single glazing wood frame 10% with frame</t>
  </si>
  <si>
    <t>single glazing wood frame 20% with frame</t>
  </si>
  <si>
    <t>single glazing wood frame 30% with frame</t>
  </si>
  <si>
    <t>single glazing aluminium frame (no thermal break) 10% with frame</t>
  </si>
  <si>
    <t>single glazing aluminium frame (no thermal break) 20% with frame</t>
  </si>
  <si>
    <t>single glazing aluminium frame (no thermal break) 30% with frame</t>
  </si>
  <si>
    <t>single glazing aluminium frame (with thermal break) 10% with frame</t>
  </si>
  <si>
    <t>single glazing aluminium frame (with thermal break) 20% with frame</t>
  </si>
  <si>
    <t>single glazing aluminium frame (with thermal break) 30% with frame</t>
  </si>
  <si>
    <t>double glazing wood frame 10% with frame</t>
  </si>
  <si>
    <t>double glazing wood frame 20% with frame</t>
  </si>
  <si>
    <t>double glazing wood frame 30% with frame</t>
  </si>
  <si>
    <t>double glazing aluminium frame (no thermal break) 10% with frame</t>
  </si>
  <si>
    <t>double glazing aluminium frame (no thermal break) 20% with frame</t>
  </si>
  <si>
    <t>double glazing aluminium frame (no thermal break) 30% with frame</t>
  </si>
  <si>
    <t>double glazing aluminium frame (with thermal break) 10% with frame</t>
  </si>
  <si>
    <t>double glazing aluminium frame (with thermal break) 20% with frame</t>
  </si>
  <si>
    <t>double glazing aluminium frame (with thermal break) 30% with frame</t>
  </si>
  <si>
    <t>Description</t>
  </si>
  <si>
    <t>conductivity (W/m.K)</t>
  </si>
  <si>
    <t>density (kg/m3)</t>
  </si>
  <si>
    <t>emmisivity coefficient</t>
  </si>
  <si>
    <t>Asphalts &amp; Other Roofing Finishes</t>
  </si>
  <si>
    <t>Asbestos Cement Decking</t>
  </si>
  <si>
    <t>Asbestos Cement Sheet</t>
  </si>
  <si>
    <t>Asphalt</t>
  </si>
  <si>
    <t>Felt/Bitumen Layers</t>
  </si>
  <si>
    <t>Asphalt/Asbestos Tiles</t>
  </si>
  <si>
    <t>Roofing Felt</t>
  </si>
  <si>
    <t>Asphalt Mastic Roofing</t>
  </si>
  <si>
    <t>Built-Up Roof – BR01</t>
  </si>
  <si>
    <t>Roof Gravel/Slag – RG01</t>
  </si>
  <si>
    <t>Boards, Sheets &amp; Deckings</t>
  </si>
  <si>
    <t>Fibreboard</t>
  </si>
  <si>
    <t>Gypsum Plasterboard</t>
  </si>
  <si>
    <t>Polyurethane Board</t>
  </si>
  <si>
    <t>Hardboard (Medium)</t>
  </si>
  <si>
    <t>Hardboard (Standard)</t>
  </si>
  <si>
    <t>Cork Board</t>
  </si>
  <si>
    <t>Chipboard</t>
  </si>
  <si>
    <t>Weatherboard</t>
  </si>
  <si>
    <t>Perlite Plasterboard</t>
  </si>
  <si>
    <t>Cratherm Board</t>
  </si>
  <si>
    <t>Anti-Sun Glass Cladding</t>
  </si>
  <si>
    <t>Plate-Glass Cladding</t>
  </si>
  <si>
    <t>4mm Clear Float Cladding</t>
  </si>
  <si>
    <t>Lightweight Metallic Cladding</t>
  </si>
  <si>
    <t>Asbestos-Cement Board</t>
  </si>
  <si>
    <t>Fibreboard – Tile &amp; Lay-In Panel</t>
  </si>
  <si>
    <t>Paperboard – Laminated</t>
  </si>
  <si>
    <t>Hardboard – Medium Density</t>
  </si>
  <si>
    <t>Paperboard – Homogeneous From Repulped Paper</t>
  </si>
  <si>
    <t>Hardboard – High Density</t>
  </si>
  <si>
    <t>Hardboard – Standard Tempered Grade</t>
  </si>
  <si>
    <t>Particleboard – Low Density</t>
  </si>
  <si>
    <t>Particleboard – Medium Density</t>
  </si>
  <si>
    <t>Particleboard – High Density</t>
  </si>
  <si>
    <t>Asbestos-Cement Board – AB01</t>
  </si>
  <si>
    <t>Cement Mortar – CM01</t>
  </si>
  <si>
    <t>Particle Board Underlay – PB04</t>
  </si>
  <si>
    <t>Hard Board Medium Density Siding – HB01</t>
  </si>
  <si>
    <t>Hard Board Medium Density Others – HB02</t>
  </si>
  <si>
    <t>Hard Board High Density – HB03</t>
  </si>
  <si>
    <t>Hard Board High Density Standard Service Tempered – HB04</t>
  </si>
  <si>
    <t>Brick &amp; Block Work</t>
  </si>
  <si>
    <t>Brickwork (Outer Leaf)</t>
  </si>
  <si>
    <t>Brickwork (Inner Leaf)</t>
  </si>
  <si>
    <t>Concrete Block (Heavyweight)</t>
  </si>
  <si>
    <t>Concrete Block (Medium)</t>
  </si>
  <si>
    <t>Concrete Block (Lightweight)</t>
  </si>
  <si>
    <t>Concrete Paviour</t>
  </si>
  <si>
    <t>Foam Slag</t>
  </si>
  <si>
    <t>Vermiculite Insulating Brick</t>
  </si>
  <si>
    <t>Aerated Concrete Block</t>
  </si>
  <si>
    <t>Thermalite - High Strength</t>
  </si>
  <si>
    <t>Thermalite 'Turbo'</t>
  </si>
  <si>
    <t>Thermalite 'Shield'/'Smooth Face'</t>
  </si>
  <si>
    <t>Glass Block</t>
  </si>
  <si>
    <t>Common Brick – BK01</t>
  </si>
  <si>
    <t>Face Brick – BK04</t>
  </si>
  <si>
    <t>Face Brick – HF-A2</t>
  </si>
  <si>
    <t>Face Brick – HF-A7</t>
  </si>
  <si>
    <t>Common Brick – HF-C4</t>
  </si>
  <si>
    <t>Carpet</t>
  </si>
  <si>
    <t>Wilton Carpet</t>
  </si>
  <si>
    <t>Simulated Sheeps Wool</t>
  </si>
  <si>
    <t>Wool Felt Underlay</t>
  </si>
  <si>
    <t>Cellular Rubber Underlay</t>
  </si>
  <si>
    <t>Synthetic Carpet</t>
  </si>
  <si>
    <t>Concrete</t>
  </si>
  <si>
    <t>Aerated Concrete Slab</t>
  </si>
  <si>
    <t>Cast Concrete (Dense)</t>
  </si>
  <si>
    <t>Cast Concrete (Lightweight)</t>
  </si>
  <si>
    <t>Cast Concrete</t>
  </si>
  <si>
    <t>Refactory Insulating Concrete</t>
  </si>
  <si>
    <t>Vermiculite Aggregate</t>
  </si>
  <si>
    <t>Concrete Tiles</t>
  </si>
  <si>
    <t>Heavyweight Concrete Dried Aggregate – CC01</t>
  </si>
  <si>
    <t>Heavyweight Concrete Undried Aggregate – CC11</t>
  </si>
  <si>
    <t>Heavyweight Concrete Undried Aggregate – HF-C12</t>
  </si>
  <si>
    <t>Lightweight Concrete – 80 Lbs – CC21</t>
  </si>
  <si>
    <t>Lightweight Concrete – 30 Lbs – CC31</t>
  </si>
  <si>
    <t>Lightweight Concrete – 40 Lbs – HF-C14</t>
  </si>
  <si>
    <t>Lightweight Concrete – HF-C2</t>
  </si>
  <si>
    <t>Heavyweight Concrete Block - Hollow – CB01</t>
  </si>
  <si>
    <t>Heavyweight Concrete Block - Concrete-Filled – CB02</t>
  </si>
  <si>
    <t>Heavyweight Concrete Block - Perlite-Filled – CB03</t>
  </si>
  <si>
    <t>Heavyweight Concrete Block – Part-Filled Concrete – CB04</t>
  </si>
  <si>
    <t>Heavyweight Concrete Block – Concrete and Perlite-Filled – CB05</t>
  </si>
  <si>
    <t>Mediumweight Concrete Block - Hollow – CB21</t>
  </si>
  <si>
    <t>Mediumweight Concrete Block - Concrete-Filled – CB22</t>
  </si>
  <si>
    <t>Mediumweight Concrete Block - Perlite-Filled – CB23</t>
  </si>
  <si>
    <t>Mediumweight Concrete Block – Part-Filled Concrete – CB24</t>
  </si>
  <si>
    <t>Mediumweight Concrete Block – Concrete and Perlite-Filled – CB25</t>
  </si>
  <si>
    <t>Lightweight Concrete Block - Hollow – CB41</t>
  </si>
  <si>
    <t>Lightweight Concrete Block - Concrete-Filled – CB42</t>
  </si>
  <si>
    <t>Lightweight Concrete Block - Perlite-Filled – CB43</t>
  </si>
  <si>
    <t>Lightweight Concrete Block – Part-Filled Concrete – CB44</t>
  </si>
  <si>
    <t>Lightweight Concrete Block – Concrete and Perlite-Filled – CB45</t>
  </si>
  <si>
    <t>Glass</t>
  </si>
  <si>
    <t>acrylic (lucite plexiglass)</t>
  </si>
  <si>
    <t>diabasic glass (artificial)</t>
  </si>
  <si>
    <t>epoxy glass fiber filled (molded)</t>
  </si>
  <si>
    <t>Fibrous glass board (NIST 1450d)</t>
  </si>
  <si>
    <t>flint glass</t>
  </si>
  <si>
    <t>foamed glass</t>
  </si>
  <si>
    <t>fused quartz silica glass (SiO2)</t>
  </si>
  <si>
    <t>glass (avg prop)</t>
  </si>
  <si>
    <t>glass borosilicate crown</t>
  </si>
  <si>
    <t>lead glass</t>
  </si>
  <si>
    <t>machinable glass ceramic (macor)</t>
  </si>
  <si>
    <t>melamine glass fiber filled (mst 205)</t>
  </si>
  <si>
    <t>nylon glass filled</t>
  </si>
  <si>
    <t>obsidian glass</t>
  </si>
  <si>
    <t>polyester glass fiber reinforced tac</t>
  </si>
  <si>
    <t>pyrex glass</t>
  </si>
  <si>
    <t>pyroceram 9606 (ceramic glass)</t>
  </si>
  <si>
    <t>pyroceram 9608 (glass ceramic)</t>
  </si>
  <si>
    <t>soda plate glass</t>
  </si>
  <si>
    <t>soda-lime glass</t>
  </si>
  <si>
    <t>vycor glass</t>
  </si>
  <si>
    <t>window glass - lime</t>
  </si>
  <si>
    <t>Gravels, Beddings Etc.</t>
  </si>
  <si>
    <t>Stone Chippings</t>
  </si>
  <si>
    <t>Gravel</t>
  </si>
  <si>
    <t>Gravel-Based Soil</t>
  </si>
  <si>
    <t>Tile Bedding</t>
  </si>
  <si>
    <t>Insulating Materials</t>
  </si>
  <si>
    <t>Eps Slab</t>
  </si>
  <si>
    <t>Silicon</t>
  </si>
  <si>
    <t>Glass-Fibre Quilt</t>
  </si>
  <si>
    <t>Glass-Fibre Slab</t>
  </si>
  <si>
    <t>Mineral Fibre Slab</t>
  </si>
  <si>
    <t>Phenolic Foam</t>
  </si>
  <si>
    <t>Uf Foam</t>
  </si>
  <si>
    <t>Wood Wool Slab</t>
  </si>
  <si>
    <t>Glasswool</t>
  </si>
  <si>
    <t>Siporex</t>
  </si>
  <si>
    <t>P.V.C</t>
  </si>
  <si>
    <t>Polystyrene</t>
  </si>
  <si>
    <t>Hard Rubber</t>
  </si>
  <si>
    <t>Uf Foam Two</t>
  </si>
  <si>
    <t>Dense Eps Slab Insulation (styrofoam)</t>
  </si>
  <si>
    <t>Cellular Glass</t>
  </si>
  <si>
    <t>Glass-Fibre – Organic Bonded</t>
  </si>
  <si>
    <t>Expanded Perlite – Organic Bonded</t>
  </si>
  <si>
    <t>Expanded Rubber - Rigid</t>
  </si>
  <si>
    <t>Cellular Polyurethane</t>
  </si>
  <si>
    <t>Cellular Polyisocyanurate</t>
  </si>
  <si>
    <t>Cellular Phenolic – Mineral Fibre With Resin Binder</t>
  </si>
  <si>
    <t>Cement Fibre Slab – Shredded Wood With Magnesia Oxysulfide Cement Binder</t>
  </si>
  <si>
    <t>Vermiculite - Exfoliated</t>
  </si>
  <si>
    <t>Felt &amp; Membrane – Felt – HF-E3</t>
  </si>
  <si>
    <t>Felt &amp; Membrane – Finish – HF-A6</t>
  </si>
  <si>
    <t>Mineral Wool/Fibre – Batt – IN01</t>
  </si>
  <si>
    <t>Mineral Wool/Fibre – Fill – IN11</t>
  </si>
  <si>
    <t>Mineral Wool/Fibre – Fill – IN12</t>
  </si>
  <si>
    <t>Cellulose Fill – IN13</t>
  </si>
  <si>
    <t>Insulation Board – HF-B2</t>
  </si>
  <si>
    <t>Insulation Board – HF-B5</t>
  </si>
  <si>
    <t>Preformed Mineral Board – IN21</t>
  </si>
  <si>
    <t>Expanded Polystyrene – IN31</t>
  </si>
  <si>
    <t>Expanded Polyurethane – IN41</t>
  </si>
  <si>
    <t>Urea Formaldehyde – IN51</t>
  </si>
  <si>
    <t>Insulation Board Sheathing – IN61</t>
  </si>
  <si>
    <t>Insulation Board Shingle Backer – IN63</t>
  </si>
  <si>
    <t>Insulation Board Nail Base Sheathing – IN64</t>
  </si>
  <si>
    <t>Preformed Roof Insulation – IN71</t>
  </si>
  <si>
    <t>Metal</t>
  </si>
  <si>
    <t>Steel</t>
  </si>
  <si>
    <t>Copper</t>
  </si>
  <si>
    <t>Aluminium</t>
  </si>
  <si>
    <t>Steel Siding – HF-A3</t>
  </si>
  <si>
    <t>Plaster</t>
  </si>
  <si>
    <t>Plaster (Dense)</t>
  </si>
  <si>
    <t>Plaster (Lightweight)</t>
  </si>
  <si>
    <t>Gypsum Plastering</t>
  </si>
  <si>
    <t>Perlite Plastering</t>
  </si>
  <si>
    <t>Vermiculite Plastering</t>
  </si>
  <si>
    <t>Plaster Ceiling Tiles</t>
  </si>
  <si>
    <t>Cement Plaster</t>
  </si>
  <si>
    <t>Perlite Plaster</t>
  </si>
  <si>
    <t>Perlite Plaster – Sand Aggregate</t>
  </si>
  <si>
    <t>Cement Plaster – With Sand Aggregate – CM03</t>
  </si>
  <si>
    <t>Gypsum/ Plaster Board – HF-E1</t>
  </si>
  <si>
    <t>Gypsum Plaster Lightweight Aggregate– GP04</t>
  </si>
  <si>
    <t>Gypsum Plaster – Sand Aggregate– GP06</t>
  </si>
  <si>
    <t>Screeds And Renders</t>
  </si>
  <si>
    <t>External Rendering</t>
  </si>
  <si>
    <t>Screed</t>
  </si>
  <si>
    <t>Granolithic Render/Screed</t>
  </si>
  <si>
    <t>Stucco – HF-A1</t>
  </si>
  <si>
    <t>Sands, Stones And Soils</t>
  </si>
  <si>
    <t>Sandstone</t>
  </si>
  <si>
    <t>Granite (Red)</t>
  </si>
  <si>
    <t>Marble (White)</t>
  </si>
  <si>
    <t>Cultivated Sandy Soil 12.5%D.W. Moisture</t>
  </si>
  <si>
    <t>Cultivated Sandy Soil 25.0%D.W. Moisture</t>
  </si>
  <si>
    <t>Cultivated Clay Soil 12.5%D.W. Moisture</t>
  </si>
  <si>
    <t>Cultivated Clay Soil 25.0%D.W. Moisture</t>
  </si>
  <si>
    <t>Cultivated Peat Soil 133%D.W. Moisture</t>
  </si>
  <si>
    <t>Cultivated Peat Soil 366%D.W. Moisture</t>
  </si>
  <si>
    <t>Dry Limestone Sub-Soil</t>
  </si>
  <si>
    <t>London Clay</t>
  </si>
  <si>
    <t>Soil</t>
  </si>
  <si>
    <t>Stone – ST01</t>
  </si>
  <si>
    <t>Stone – HF-A3</t>
  </si>
  <si>
    <t>Terrazzo – TZ01</t>
  </si>
  <si>
    <t>Tiles</t>
  </si>
  <si>
    <t>Clay Tile</t>
  </si>
  <si>
    <t>Slate Tiles</t>
  </si>
  <si>
    <t>Plastic Tiles</t>
  </si>
  <si>
    <t>Rubber Tiles</t>
  </si>
  <si>
    <t>Cork Tiles</t>
  </si>
  <si>
    <t>P.V.C./Asbestos Tiles</t>
  </si>
  <si>
    <t>Ceiling Tiles</t>
  </si>
  <si>
    <t>Acoustical Tile – Mineral Fibreboard</t>
  </si>
  <si>
    <t>Acoustic Tile  - AC01</t>
  </si>
  <si>
    <t>Acoustic Tile – HF-E5</t>
  </si>
  <si>
    <t>Hollow Clay Tile – 1 Cell – CT01</t>
  </si>
  <si>
    <t>Hollow Clay Tile – 2 Cells – CT03</t>
  </si>
  <si>
    <t>Hollow Clay Tile – 3 Cells – CT06</t>
  </si>
  <si>
    <t>Clay Tile – HF-C1</t>
  </si>
  <si>
    <t>Paver – Clay Tile – CT11</t>
  </si>
  <si>
    <t>Slate – SL01</t>
  </si>
  <si>
    <t>Timber</t>
  </si>
  <si>
    <t>Timber Flooring</t>
  </si>
  <si>
    <t>Plywood (Lightweight)</t>
  </si>
  <si>
    <t>Plywood (Heavyweight)</t>
  </si>
  <si>
    <t>Wood Blocks</t>
  </si>
  <si>
    <t>Pine (20% Moist)</t>
  </si>
  <si>
    <t>Oak (Radial)</t>
  </si>
  <si>
    <t>Plywood – PW01</t>
  </si>
  <si>
    <t>Soft Wood – WD01</t>
  </si>
  <si>
    <t>Hard Wood – WD11</t>
  </si>
  <si>
    <t>Wood – HF-B7</t>
  </si>
  <si>
    <t>Plywood – Douglas Fir</t>
  </si>
  <si>
    <t>Shingle Wood – WS01</t>
  </si>
  <si>
    <t>Average</t>
  </si>
  <si>
    <t>immobile CO2</t>
  </si>
  <si>
    <t>immobile air</t>
  </si>
  <si>
    <t>polyurethane foam</t>
  </si>
  <si>
    <t>dry glass wool</t>
  </si>
  <si>
    <t>asbestos (amiante)</t>
  </si>
  <si>
    <t>lightweight wood</t>
  </si>
  <si>
    <t>heavyweight wood</t>
  </si>
  <si>
    <t>plaster</t>
  </si>
  <si>
    <t>glass</t>
  </si>
  <si>
    <t>full brick</t>
  </si>
  <si>
    <t>graphite</t>
  </si>
  <si>
    <t>stainless steel</t>
  </si>
  <si>
    <t>lead</t>
  </si>
  <si>
    <t>iron</t>
  </si>
  <si>
    <t>copper</t>
  </si>
  <si>
    <t>silver</t>
  </si>
  <si>
    <t>wood</t>
  </si>
  <si>
    <t>default</t>
  </si>
  <si>
    <t>PVC</t>
  </si>
  <si>
    <t>volumetric heat capacity (J/m3/K)</t>
  </si>
  <si>
    <t>specific heat capacity (J/kg.K)</t>
  </si>
  <si>
    <t>thermal diffusivity (mm/s)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</si>
</sst>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Helvetica Neue"/>
      <family val="2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sz val="10"/>
      <color rgb="FF0000FF"/>
      <name val="Arial"/>
      <family val="2"/>
    </font>
    <font>
      <sz val="10"/>
      <color rgb="FF0000FF"/>
      <name val="Trebuchet MS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00FF00"/>
      </bottom>
      <diagonal/>
    </border>
    <border>
      <left style="thin">
        <color rgb="FFFF0000"/>
      </left>
      <right style="thin">
        <color rgb="FFFF0000"/>
      </right>
      <top style="thin">
        <color rgb="FF00FF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C6C6C6"/>
      </right>
      <top style="thin">
        <color rgb="FFFF0000"/>
      </top>
      <bottom style="thin">
        <color rgb="FF00FF00"/>
      </bottom>
      <diagonal/>
    </border>
    <border>
      <left style="thin">
        <color rgb="FFFF0000"/>
      </left>
      <right/>
      <top style="thin">
        <color rgb="FF00FF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rgb="FF000000"/>
      </left>
      <right/>
      <top style="dotted">
        <color rgb="FF000000"/>
      </top>
      <bottom style="thin">
        <color rgb="FFC6C6C6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4" fontId="2" fillId="0" borderId="2" xfId="0" applyNumberFormat="1" applyFont="1" applyBorder="1" applyAlignment="1">
      <alignment horizontal="right" wrapText="1"/>
    </xf>
    <xf numFmtId="0" fontId="2" fillId="0" borderId="3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 wrapText="1"/>
    </xf>
    <xf numFmtId="0" fontId="0" fillId="0" borderId="0" xfId="0" applyAlignment="1">
      <alignment horizontal="left" wrapText="1"/>
    </xf>
    <xf numFmtId="4" fontId="0" fillId="0" borderId="0" xfId="0" applyNumberFormat="1" applyAlignment="1">
      <alignment horizontal="right" wrapText="1"/>
    </xf>
    <xf numFmtId="0" fontId="3" fillId="2" borderId="1" xfId="0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left" wrapText="1"/>
    </xf>
    <xf numFmtId="0" fontId="4" fillId="0" borderId="2" xfId="0" applyFont="1" applyBorder="1" applyAlignment="1">
      <alignment horizontal="justify" wrapText="1"/>
    </xf>
    <xf numFmtId="4" fontId="4" fillId="0" borderId="2" xfId="0" applyNumberFormat="1" applyFont="1" applyBorder="1" applyAlignment="1">
      <alignment horizontal="right" wrapText="1"/>
    </xf>
    <xf numFmtId="0" fontId="4" fillId="0" borderId="3" xfId="0" applyFont="1" applyBorder="1" applyAlignment="1">
      <alignment horizontal="justify" wrapText="1"/>
    </xf>
    <xf numFmtId="4" fontId="4" fillId="0" borderId="3" xfId="0" applyNumberFormat="1" applyFont="1" applyBorder="1" applyAlignment="1">
      <alignment horizontal="right" wrapText="1"/>
    </xf>
    <xf numFmtId="0" fontId="0" fillId="0" borderId="0" xfId="0" applyAlignment="1">
      <alignment horizontal="justify" wrapText="1"/>
    </xf>
    <xf numFmtId="0" fontId="5" fillId="0" borderId="2" xfId="0" applyFont="1" applyBorder="1" applyAlignment="1">
      <alignment horizontal="justify" wrapText="1"/>
    </xf>
    <xf numFmtId="4" fontId="5" fillId="0" borderId="2" xfId="0" applyNumberFormat="1" applyFont="1" applyBorder="1" applyAlignment="1">
      <alignment horizontal="right" wrapText="1"/>
    </xf>
    <xf numFmtId="0" fontId="5" fillId="0" borderId="3" xfId="0" applyFont="1" applyBorder="1" applyAlignment="1">
      <alignment horizontal="justify" wrapText="1"/>
    </xf>
    <xf numFmtId="4" fontId="5" fillId="0" borderId="3" xfId="0" applyNumberFormat="1" applyFont="1" applyBorder="1" applyAlignment="1">
      <alignment horizontal="right" wrapText="1"/>
    </xf>
    <xf numFmtId="3" fontId="3" fillId="2" borderId="1" xfId="0" applyNumberFormat="1" applyFont="1" applyFill="1" applyBorder="1" applyAlignment="1">
      <alignment horizontal="left" wrapText="1"/>
    </xf>
    <xf numFmtId="3" fontId="1" fillId="2" borderId="1" xfId="0" applyNumberFormat="1" applyFont="1" applyFill="1" applyBorder="1" applyAlignment="1">
      <alignment horizontal="left" wrapText="1"/>
    </xf>
    <xf numFmtId="3" fontId="4" fillId="0" borderId="3" xfId="0" applyNumberFormat="1" applyFont="1" applyBorder="1" applyAlignment="1">
      <alignment horizontal="right" wrapText="1"/>
    </xf>
    <xf numFmtId="3" fontId="0" fillId="0" borderId="0" xfId="0" applyNumberFormat="1" applyAlignment="1">
      <alignment horizontal="right" wrapText="1"/>
    </xf>
    <xf numFmtId="3" fontId="4" fillId="0" borderId="2" xfId="0" applyNumberFormat="1" applyFont="1" applyBorder="1" applyAlignment="1">
      <alignment horizontal="right" wrapText="1"/>
    </xf>
    <xf numFmtId="4" fontId="3" fillId="2" borderId="4" xfId="0" applyNumberFormat="1" applyFont="1" applyFill="1" applyBorder="1" applyAlignment="1">
      <alignment horizontal="left" wrapText="1"/>
    </xf>
    <xf numFmtId="3" fontId="4" fillId="0" borderId="5" xfId="0" applyNumberFormat="1" applyFont="1" applyBorder="1" applyAlignment="1">
      <alignment horizontal="right" wrapText="1"/>
    </xf>
    <xf numFmtId="3" fontId="4" fillId="0" borderId="6" xfId="0" applyNumberFormat="1" applyFont="1" applyBorder="1" applyAlignment="1">
      <alignment horizontal="right" wrapText="1"/>
    </xf>
    <xf numFmtId="4" fontId="4" fillId="0" borderId="6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right" wrapText="1"/>
    </xf>
    <xf numFmtId="4" fontId="3" fillId="2" borderId="8" xfId="0" applyNumberFormat="1" applyFont="1" applyFill="1" applyBorder="1" applyAlignment="1">
      <alignment horizontal="left" wrapText="1"/>
    </xf>
    <xf numFmtId="4" fontId="4" fillId="0" borderId="5" xfId="0" applyNumberFormat="1" applyFont="1" applyBorder="1" applyAlignment="1">
      <alignment horizontal="right" wrapText="1"/>
    </xf>
    <xf numFmtId="4" fontId="4" fillId="0" borderId="6" xfId="0" applyNumberFormat="1" applyFont="1" applyBorder="1" applyAlignment="1">
      <alignment horizontal="left" wrapText="1"/>
    </xf>
    <xf numFmtId="0" fontId="0" fillId="0" borderId="7" xfId="0" applyBorder="1" applyAlignment="1">
      <alignment wrapText="1"/>
    </xf>
    <xf numFmtId="0" fontId="0" fillId="0" borderId="7" xfId="0" applyBorder="1"/>
    <xf numFmtId="0" fontId="6" fillId="0" borderId="7" xfId="0" applyFont="1" applyBorder="1" applyAlignment="1">
      <alignment wrapText="1"/>
    </xf>
    <xf numFmtId="2" fontId="0" fillId="0" borderId="7" xfId="0" applyNumberFormat="1" applyBorder="1" applyAlignment="1">
      <alignment wrapText="1"/>
    </xf>
    <xf numFmtId="1" fontId="0" fillId="0" borderId="7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51000"/>
                <a:satMod val="130000"/>
              </a:schemeClr>
            </a:gs>
            <a:gs pos="80000">
              <a:schemeClr val="phClr">
                <a:tint val="15000"/>
                <a:satMod val="130000"/>
              </a:schemeClr>
            </a:gs>
            <a:gs pos="100000">
              <a:schemeClr val="phClr">
                <a:tint val="94000"/>
                <a:satMod val="135000"/>
              </a:schemeClr>
            </a:gs>
          </a:gsLst>
          <a:lin ang="16200000" scaled="1"/>
        </a:gradFill>
      </a:fillStyleLst>
      <a:lnStyleLst>
        <a:ln w="9525" cap="flat" cmpd="sng" algn="ctr">
          <a:solidFill>
            <a:schemeClr val="phClr">
              <a:shade val="95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3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tint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</a:schemeClr>
            </a:gs>
            <a:gs pos="100000">
              <a:schemeClr val="phClr">
                <a:tint val="8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H316"/>
  <sheetViews>
    <sheetView tabSelected="1" workbookViewId="0">
      <pane ySplit="1" topLeftCell="A231" activePane="bottomLeft" state="frozen"/>
      <selection pane="bottomLeft" activeCell="H1" sqref="B1:H1"/>
    </sheetView>
  </sheetViews>
  <sheetFormatPr baseColWidth="10" defaultColWidth="8.83203125" defaultRowHeight="15" x14ac:dyDescent="0.2"/>
  <cols>
    <col min="1" max="1" width="29" style="16" bestFit="1" customWidth="1"/>
    <col min="2" max="2" width="45.6640625" style="16" bestFit="1" customWidth="1"/>
    <col min="3" max="5" width="10.33203125" style="9" bestFit="1" customWidth="1"/>
    <col min="6" max="6" width="11.1640625" style="9" bestFit="1" customWidth="1"/>
    <col min="7" max="7" width="11.6640625" style="35" bestFit="1" customWidth="1"/>
    <col min="8" max="8" width="11.1640625" style="35" bestFit="1" customWidth="1"/>
  </cols>
  <sheetData>
    <row r="1" spans="1:8" s="1" customFormat="1" ht="52.25" customHeight="1" x14ac:dyDescent="0.2">
      <c r="A1" s="10" t="s">
        <v>46</v>
      </c>
      <c r="B1" s="10" t="s">
        <v>203</v>
      </c>
      <c r="C1" s="11" t="s">
        <v>204</v>
      </c>
      <c r="D1" s="11" t="s">
        <v>464</v>
      </c>
      <c r="E1" s="26" t="s">
        <v>205</v>
      </c>
      <c r="F1" s="31" t="s">
        <v>206</v>
      </c>
      <c r="G1" s="36" t="s">
        <v>465</v>
      </c>
      <c r="H1" s="36" t="s">
        <v>463</v>
      </c>
    </row>
    <row r="2" spans="1:8" s="1" customFormat="1" ht="29.25" customHeight="1" x14ac:dyDescent="0.2">
      <c r="A2" s="12" t="s">
        <v>207</v>
      </c>
      <c r="B2" s="12" t="s">
        <v>208</v>
      </c>
      <c r="C2" s="13">
        <v>0.36</v>
      </c>
      <c r="D2" s="25">
        <v>1050</v>
      </c>
      <c r="E2" s="27">
        <v>1500</v>
      </c>
      <c r="F2" s="29">
        <v>0.93</v>
      </c>
      <c r="G2" s="37">
        <f>C2/(D2*E2)*1000*1000</f>
        <v>0.22857142857142856</v>
      </c>
      <c r="H2" s="38">
        <f>E2*D2</f>
        <v>1575000</v>
      </c>
    </row>
    <row r="3" spans="1:8" s="1" customFormat="1" ht="29.25" customHeight="1" x14ac:dyDescent="0.2">
      <c r="A3" s="14" t="s">
        <v>207</v>
      </c>
      <c r="B3" s="14" t="s">
        <v>209</v>
      </c>
      <c r="C3" s="15">
        <v>0.36</v>
      </c>
      <c r="D3" s="23">
        <v>1050</v>
      </c>
      <c r="E3" s="28">
        <v>700</v>
      </c>
      <c r="F3" s="29">
        <v>0.93</v>
      </c>
      <c r="G3" s="37">
        <f t="shared" ref="G3:G66" si="0">C3/(D3*E3)*1000*1000</f>
        <v>0.48979591836734693</v>
      </c>
      <c r="H3" s="38">
        <f t="shared" ref="H3:H66" si="1">E3*D3</f>
        <v>735000</v>
      </c>
    </row>
    <row r="4" spans="1:8" s="1" customFormat="1" ht="29.25" customHeight="1" x14ac:dyDescent="0.2">
      <c r="A4" s="14" t="s">
        <v>207</v>
      </c>
      <c r="B4" s="14" t="s">
        <v>210</v>
      </c>
      <c r="C4" s="15">
        <v>0.5</v>
      </c>
      <c r="D4" s="23">
        <v>1000</v>
      </c>
      <c r="E4" s="28">
        <v>1700</v>
      </c>
      <c r="F4" s="32">
        <v>0.93</v>
      </c>
      <c r="G4" s="37">
        <f t="shared" si="0"/>
        <v>0.29411764705882348</v>
      </c>
      <c r="H4" s="38">
        <f t="shared" si="1"/>
        <v>1700000</v>
      </c>
    </row>
    <row r="5" spans="1:8" s="1" customFormat="1" ht="29.25" customHeight="1" x14ac:dyDescent="0.2">
      <c r="A5" s="14" t="s">
        <v>207</v>
      </c>
      <c r="B5" s="14" t="s">
        <v>211</v>
      </c>
      <c r="C5" s="15">
        <v>0.5</v>
      </c>
      <c r="D5" s="23">
        <v>1000</v>
      </c>
      <c r="E5" s="28">
        <v>1700</v>
      </c>
      <c r="F5" s="29">
        <v>0.93</v>
      </c>
      <c r="G5" s="37">
        <f t="shared" si="0"/>
        <v>0.29411764705882348</v>
      </c>
      <c r="H5" s="38">
        <f t="shared" si="1"/>
        <v>1700000</v>
      </c>
    </row>
    <row r="6" spans="1:8" s="1" customFormat="1" ht="29.25" customHeight="1" x14ac:dyDescent="0.2">
      <c r="A6" s="14" t="s">
        <v>207</v>
      </c>
      <c r="B6" s="14" t="s">
        <v>212</v>
      </c>
      <c r="C6" s="15">
        <v>0.55000000000000004</v>
      </c>
      <c r="D6" s="23">
        <v>837</v>
      </c>
      <c r="E6" s="28">
        <v>1900</v>
      </c>
      <c r="F6" s="29">
        <v>0.93</v>
      </c>
      <c r="G6" s="37">
        <f t="shared" si="0"/>
        <v>0.34584669559202669</v>
      </c>
      <c r="H6" s="38">
        <f t="shared" si="1"/>
        <v>1590300</v>
      </c>
    </row>
    <row r="7" spans="1:8" s="1" customFormat="1" ht="29.25" customHeight="1" x14ac:dyDescent="0.2">
      <c r="A7" s="14" t="s">
        <v>207</v>
      </c>
      <c r="B7" s="14" t="s">
        <v>213</v>
      </c>
      <c r="C7" s="15">
        <v>0.19</v>
      </c>
      <c r="D7" s="23">
        <v>837</v>
      </c>
      <c r="E7" s="28">
        <v>960</v>
      </c>
      <c r="F7" s="29">
        <v>0.93</v>
      </c>
      <c r="G7" s="37">
        <f t="shared" si="0"/>
        <v>0.23645957785742733</v>
      </c>
      <c r="H7" s="38">
        <f t="shared" si="1"/>
        <v>803520</v>
      </c>
    </row>
    <row r="8" spans="1:8" s="1" customFormat="1" ht="29.25" customHeight="1" x14ac:dyDescent="0.2">
      <c r="A8" s="14" t="s">
        <v>207</v>
      </c>
      <c r="B8" s="14" t="s">
        <v>214</v>
      </c>
      <c r="C8" s="15">
        <v>1.1499999999999999</v>
      </c>
      <c r="D8" s="23">
        <v>837</v>
      </c>
      <c r="E8" s="28">
        <v>2325</v>
      </c>
      <c r="F8" s="29">
        <v>0.93</v>
      </c>
      <c r="G8" s="37">
        <f t="shared" si="0"/>
        <v>0.59094821495098981</v>
      </c>
      <c r="H8" s="38">
        <f t="shared" si="1"/>
        <v>1946025</v>
      </c>
    </row>
    <row r="9" spans="1:8" s="1" customFormat="1" ht="29.25" customHeight="1" x14ac:dyDescent="0.2">
      <c r="A9" s="14" t="s">
        <v>207</v>
      </c>
      <c r="B9" s="14" t="s">
        <v>215</v>
      </c>
      <c r="C9" s="15">
        <v>0.16200000000000001</v>
      </c>
      <c r="D9" s="23">
        <v>1464</v>
      </c>
      <c r="E9" s="28">
        <v>1121</v>
      </c>
      <c r="F9" s="29">
        <v>0.93</v>
      </c>
      <c r="G9" s="37">
        <f t="shared" si="0"/>
        <v>9.8711630423655702E-2</v>
      </c>
      <c r="H9" s="38">
        <f t="shared" si="1"/>
        <v>1641144</v>
      </c>
    </row>
    <row r="10" spans="1:8" s="1" customFormat="1" ht="29.25" customHeight="1" x14ac:dyDescent="0.2">
      <c r="A10" s="14" t="s">
        <v>207</v>
      </c>
      <c r="B10" s="14" t="s">
        <v>216</v>
      </c>
      <c r="C10" s="15">
        <v>1.4419999999999999</v>
      </c>
      <c r="D10" s="23">
        <v>881</v>
      </c>
      <c r="E10" s="28">
        <v>1674</v>
      </c>
      <c r="F10" s="29">
        <v>0.93</v>
      </c>
      <c r="G10" s="37">
        <f t="shared" si="0"/>
        <v>0.97776367411313037</v>
      </c>
      <c r="H10" s="38">
        <f t="shared" si="1"/>
        <v>1474794</v>
      </c>
    </row>
    <row r="11" spans="1:8" s="1" customFormat="1" ht="18" customHeight="1" x14ac:dyDescent="0.2">
      <c r="A11" s="14" t="s">
        <v>217</v>
      </c>
      <c r="B11" s="14" t="s">
        <v>208</v>
      </c>
      <c r="C11" s="15">
        <v>0.36</v>
      </c>
      <c r="D11" s="23">
        <v>1050</v>
      </c>
      <c r="E11" s="28">
        <v>1500</v>
      </c>
      <c r="F11" s="29">
        <v>0.93</v>
      </c>
      <c r="G11" s="37">
        <f t="shared" si="0"/>
        <v>0.22857142857142856</v>
      </c>
      <c r="H11" s="38">
        <f t="shared" si="1"/>
        <v>1575000</v>
      </c>
    </row>
    <row r="12" spans="1:8" s="1" customFormat="1" ht="18" customHeight="1" x14ac:dyDescent="0.2">
      <c r="A12" s="14" t="s">
        <v>217</v>
      </c>
      <c r="B12" s="14" t="s">
        <v>209</v>
      </c>
      <c r="C12" s="15">
        <v>0.36</v>
      </c>
      <c r="D12" s="23">
        <v>1050</v>
      </c>
      <c r="E12" s="28">
        <v>700</v>
      </c>
      <c r="F12" s="29">
        <v>0.93</v>
      </c>
      <c r="G12" s="37">
        <f t="shared" si="0"/>
        <v>0.48979591836734693</v>
      </c>
      <c r="H12" s="38">
        <f t="shared" si="1"/>
        <v>735000</v>
      </c>
    </row>
    <row r="13" spans="1:8" s="1" customFormat="1" ht="18" customHeight="1" x14ac:dyDescent="0.2">
      <c r="A13" s="14" t="s">
        <v>217</v>
      </c>
      <c r="B13" s="14" t="s">
        <v>218</v>
      </c>
      <c r="C13" s="15">
        <v>0.06</v>
      </c>
      <c r="D13" s="23">
        <v>1000</v>
      </c>
      <c r="E13" s="28">
        <v>300</v>
      </c>
      <c r="F13" s="29">
        <v>0.93</v>
      </c>
      <c r="G13" s="37">
        <f t="shared" si="0"/>
        <v>0.19999999999999998</v>
      </c>
      <c r="H13" s="38">
        <f t="shared" si="1"/>
        <v>300000</v>
      </c>
    </row>
    <row r="14" spans="1:8" s="1" customFormat="1" ht="18" customHeight="1" x14ac:dyDescent="0.2">
      <c r="A14" s="14" t="s">
        <v>217</v>
      </c>
      <c r="B14" s="14" t="s">
        <v>219</v>
      </c>
      <c r="C14" s="15">
        <v>0.16</v>
      </c>
      <c r="D14" s="23">
        <v>840</v>
      </c>
      <c r="E14" s="28">
        <v>950</v>
      </c>
      <c r="F14" s="29">
        <v>0.85</v>
      </c>
      <c r="G14" s="37">
        <f t="shared" si="0"/>
        <v>0.20050125313283207</v>
      </c>
      <c r="H14" s="38">
        <f t="shared" si="1"/>
        <v>798000</v>
      </c>
    </row>
    <row r="15" spans="1:8" s="1" customFormat="1" ht="18" customHeight="1" x14ac:dyDescent="0.2">
      <c r="A15" s="14" t="s">
        <v>217</v>
      </c>
      <c r="B15" s="14" t="s">
        <v>220</v>
      </c>
      <c r="C15" s="15">
        <v>2.5000000000000001E-2</v>
      </c>
      <c r="D15" s="23">
        <v>1400</v>
      </c>
      <c r="E15" s="28">
        <v>30</v>
      </c>
      <c r="F15" s="29">
        <v>0.82</v>
      </c>
      <c r="G15" s="37">
        <f t="shared" si="0"/>
        <v>0.59523809523809534</v>
      </c>
      <c r="H15" s="38">
        <f t="shared" si="1"/>
        <v>42000</v>
      </c>
    </row>
    <row r="16" spans="1:8" s="1" customFormat="1" ht="18" customHeight="1" x14ac:dyDescent="0.2">
      <c r="A16" s="14" t="s">
        <v>217</v>
      </c>
      <c r="B16" s="14" t="s">
        <v>221</v>
      </c>
      <c r="C16" s="15">
        <v>0.08</v>
      </c>
      <c r="D16" s="23">
        <v>2000</v>
      </c>
      <c r="E16" s="28">
        <v>600</v>
      </c>
      <c r="F16" s="33"/>
      <c r="G16" s="37">
        <f t="shared" si="0"/>
        <v>6.6666666666666666E-2</v>
      </c>
      <c r="H16" s="38">
        <f t="shared" si="1"/>
        <v>1200000</v>
      </c>
    </row>
    <row r="17" spans="1:8" s="1" customFormat="1" ht="18" customHeight="1" x14ac:dyDescent="0.2">
      <c r="A17" s="14" t="s">
        <v>217</v>
      </c>
      <c r="B17" s="14" t="s">
        <v>222</v>
      </c>
      <c r="C17" s="15">
        <v>0.13</v>
      </c>
      <c r="D17" s="23">
        <v>2000</v>
      </c>
      <c r="E17" s="28">
        <v>900</v>
      </c>
      <c r="F17" s="33"/>
      <c r="G17" s="37">
        <f t="shared" si="0"/>
        <v>7.2222222222222215E-2</v>
      </c>
      <c r="H17" s="38">
        <f t="shared" si="1"/>
        <v>1800000</v>
      </c>
    </row>
    <row r="18" spans="1:8" s="1" customFormat="1" ht="18" customHeight="1" x14ac:dyDescent="0.2">
      <c r="A18" s="14" t="s">
        <v>217</v>
      </c>
      <c r="B18" s="14" t="s">
        <v>223</v>
      </c>
      <c r="C18" s="15">
        <v>0.04</v>
      </c>
      <c r="D18" s="23">
        <v>1888</v>
      </c>
      <c r="E18" s="28">
        <v>160</v>
      </c>
      <c r="F18" s="33"/>
      <c r="G18" s="37">
        <f t="shared" si="0"/>
        <v>0.13241525423728814</v>
      </c>
      <c r="H18" s="38">
        <f t="shared" si="1"/>
        <v>302080</v>
      </c>
    </row>
    <row r="19" spans="1:8" s="1" customFormat="1" ht="18" customHeight="1" x14ac:dyDescent="0.2">
      <c r="A19" s="14" t="s">
        <v>217</v>
      </c>
      <c r="B19" s="14" t="s">
        <v>224</v>
      </c>
      <c r="C19" s="15">
        <v>0.15</v>
      </c>
      <c r="D19" s="23">
        <v>2093</v>
      </c>
      <c r="E19" s="28">
        <v>800</v>
      </c>
      <c r="F19" s="33"/>
      <c r="G19" s="37">
        <f t="shared" si="0"/>
        <v>8.9584328714763503E-2</v>
      </c>
      <c r="H19" s="38">
        <f t="shared" si="1"/>
        <v>1674400</v>
      </c>
    </row>
    <row r="20" spans="1:8" s="1" customFormat="1" ht="19" customHeight="1" x14ac:dyDescent="0.2">
      <c r="A20" s="14" t="s">
        <v>217</v>
      </c>
      <c r="B20" s="14" t="s">
        <v>225</v>
      </c>
      <c r="C20" s="15">
        <v>0.14000000000000001</v>
      </c>
      <c r="D20" s="23">
        <v>2000</v>
      </c>
      <c r="E20" s="28">
        <v>650</v>
      </c>
      <c r="F20" s="33"/>
      <c r="G20" s="37">
        <f t="shared" si="0"/>
        <v>0.1076923076923077</v>
      </c>
      <c r="H20" s="38">
        <f t="shared" si="1"/>
        <v>1300000</v>
      </c>
    </row>
    <row r="21" spans="1:8" s="1" customFormat="1" ht="19" customHeight="1" x14ac:dyDescent="0.2">
      <c r="A21" s="14" t="s">
        <v>217</v>
      </c>
      <c r="B21" s="14" t="s">
        <v>226</v>
      </c>
      <c r="C21" s="15">
        <v>0.18</v>
      </c>
      <c r="D21" s="23">
        <v>837</v>
      </c>
      <c r="E21" s="28">
        <v>800</v>
      </c>
      <c r="F21" s="33"/>
      <c r="G21" s="37">
        <f t="shared" si="0"/>
        <v>0.26881720430107525</v>
      </c>
      <c r="H21" s="38">
        <f t="shared" si="1"/>
        <v>669600</v>
      </c>
    </row>
    <row r="22" spans="1:8" s="1" customFormat="1" ht="19" customHeight="1" x14ac:dyDescent="0.2">
      <c r="A22" s="14" t="s">
        <v>217</v>
      </c>
      <c r="B22" s="14" t="s">
        <v>227</v>
      </c>
      <c r="C22" s="15">
        <v>0.05</v>
      </c>
      <c r="D22" s="23">
        <v>837</v>
      </c>
      <c r="E22" s="28">
        <v>176</v>
      </c>
      <c r="F22" s="33"/>
      <c r="G22" s="37">
        <f t="shared" si="0"/>
        <v>0.33941566199630718</v>
      </c>
      <c r="H22" s="38">
        <f t="shared" si="1"/>
        <v>147312</v>
      </c>
    </row>
    <row r="23" spans="1:8" s="1" customFormat="1" ht="19" customHeight="1" x14ac:dyDescent="0.2">
      <c r="A23" s="14" t="s">
        <v>217</v>
      </c>
      <c r="B23" s="14" t="s">
        <v>228</v>
      </c>
      <c r="C23" s="15">
        <v>1.05</v>
      </c>
      <c r="D23" s="23">
        <v>750</v>
      </c>
      <c r="E23" s="28">
        <v>2500</v>
      </c>
      <c r="F23" s="33"/>
      <c r="G23" s="37">
        <f t="shared" si="0"/>
        <v>0.56000000000000005</v>
      </c>
      <c r="H23" s="38">
        <f t="shared" si="1"/>
        <v>1875000</v>
      </c>
    </row>
    <row r="24" spans="1:8" s="1" customFormat="1" ht="19" customHeight="1" x14ac:dyDescent="0.2">
      <c r="A24" s="14" t="s">
        <v>217</v>
      </c>
      <c r="B24" s="14" t="s">
        <v>229</v>
      </c>
      <c r="C24" s="15">
        <v>0.76</v>
      </c>
      <c r="D24" s="23">
        <v>837</v>
      </c>
      <c r="E24" s="28">
        <v>2710</v>
      </c>
      <c r="F24" s="33"/>
      <c r="G24" s="37">
        <f t="shared" si="0"/>
        <v>0.33505711401200033</v>
      </c>
      <c r="H24" s="38">
        <f t="shared" si="1"/>
        <v>2268270</v>
      </c>
    </row>
    <row r="25" spans="1:8" s="1" customFormat="1" ht="19" customHeight="1" x14ac:dyDescent="0.2">
      <c r="A25" s="14" t="s">
        <v>217</v>
      </c>
      <c r="B25" s="14" t="s">
        <v>230</v>
      </c>
      <c r="C25" s="15">
        <v>1.05</v>
      </c>
      <c r="D25" s="23">
        <v>750</v>
      </c>
      <c r="E25" s="28">
        <v>2500</v>
      </c>
      <c r="F25" s="33"/>
      <c r="G25" s="37">
        <f t="shared" si="0"/>
        <v>0.56000000000000005</v>
      </c>
      <c r="H25" s="38">
        <f t="shared" si="1"/>
        <v>1875000</v>
      </c>
    </row>
    <row r="26" spans="1:8" s="1" customFormat="1" ht="19" customHeight="1" x14ac:dyDescent="0.2">
      <c r="A26" s="14" t="s">
        <v>217</v>
      </c>
      <c r="B26" s="14" t="s">
        <v>231</v>
      </c>
      <c r="C26" s="15">
        <v>0.28999999999999998</v>
      </c>
      <c r="D26" s="23">
        <v>1000</v>
      </c>
      <c r="E26" s="28">
        <v>1250</v>
      </c>
      <c r="F26" s="33"/>
      <c r="G26" s="37">
        <f t="shared" si="0"/>
        <v>0.23199999999999998</v>
      </c>
      <c r="H26" s="38">
        <f t="shared" si="1"/>
        <v>1250000</v>
      </c>
    </row>
    <row r="27" spans="1:8" s="1" customFormat="1" ht="19" customHeight="1" x14ac:dyDescent="0.2">
      <c r="A27" s="14" t="s">
        <v>217</v>
      </c>
      <c r="B27" s="14" t="s">
        <v>232</v>
      </c>
      <c r="C27" s="15">
        <v>0.57999999999999996</v>
      </c>
      <c r="D27" s="23">
        <v>1000</v>
      </c>
      <c r="E27" s="28">
        <v>1900</v>
      </c>
      <c r="F27" s="33"/>
      <c r="G27" s="37">
        <f t="shared" si="0"/>
        <v>0.30526315789473685</v>
      </c>
      <c r="H27" s="38">
        <f t="shared" si="1"/>
        <v>1900000</v>
      </c>
    </row>
    <row r="28" spans="1:8" s="1" customFormat="1" ht="19" customHeight="1" x14ac:dyDescent="0.2">
      <c r="A28" s="14" t="s">
        <v>217</v>
      </c>
      <c r="B28" s="14" t="s">
        <v>233</v>
      </c>
      <c r="C28" s="15">
        <v>5.8000000000000003E-2</v>
      </c>
      <c r="D28" s="23">
        <v>600</v>
      </c>
      <c r="E28" s="28">
        <v>290</v>
      </c>
      <c r="F28" s="33"/>
      <c r="G28" s="37">
        <f t="shared" si="0"/>
        <v>0.33333333333333337</v>
      </c>
      <c r="H28" s="38">
        <f t="shared" si="1"/>
        <v>174000</v>
      </c>
    </row>
    <row r="29" spans="1:8" s="1" customFormat="1" ht="19" customHeight="1" x14ac:dyDescent="0.2">
      <c r="A29" s="14" t="s">
        <v>217</v>
      </c>
      <c r="B29" s="14" t="s">
        <v>234</v>
      </c>
      <c r="C29" s="15">
        <v>7.1999999999999995E-2</v>
      </c>
      <c r="D29" s="23">
        <v>1400</v>
      </c>
      <c r="E29" s="28">
        <v>480</v>
      </c>
      <c r="F29" s="33"/>
      <c r="G29" s="37">
        <f t="shared" si="0"/>
        <v>0.10714285714285712</v>
      </c>
      <c r="H29" s="38">
        <f t="shared" si="1"/>
        <v>672000</v>
      </c>
    </row>
    <row r="30" spans="1:8" s="1" customFormat="1" ht="19" customHeight="1" x14ac:dyDescent="0.2">
      <c r="A30" s="14" t="s">
        <v>217</v>
      </c>
      <c r="B30" s="14" t="s">
        <v>235</v>
      </c>
      <c r="C30" s="15">
        <v>0.105</v>
      </c>
      <c r="D30" s="23">
        <v>1300</v>
      </c>
      <c r="E30" s="28">
        <v>800</v>
      </c>
      <c r="F30" s="33"/>
      <c r="G30" s="37">
        <f t="shared" si="0"/>
        <v>0.10096153846153846</v>
      </c>
      <c r="H30" s="38">
        <f t="shared" si="1"/>
        <v>1040000</v>
      </c>
    </row>
    <row r="31" spans="1:8" s="1" customFormat="1" ht="19" customHeight="1" x14ac:dyDescent="0.2">
      <c r="A31" s="14" t="s">
        <v>217</v>
      </c>
      <c r="B31" s="14" t="s">
        <v>236</v>
      </c>
      <c r="C31" s="15">
        <v>7.1999999999999995E-2</v>
      </c>
      <c r="D31" s="23">
        <v>1200</v>
      </c>
      <c r="E31" s="28">
        <v>480</v>
      </c>
      <c r="F31" s="33"/>
      <c r="G31" s="37">
        <f t="shared" si="0"/>
        <v>0.125</v>
      </c>
      <c r="H31" s="38">
        <f t="shared" si="1"/>
        <v>576000</v>
      </c>
    </row>
    <row r="32" spans="1:8" s="1" customFormat="1" ht="19" customHeight="1" x14ac:dyDescent="0.2">
      <c r="A32" s="14" t="s">
        <v>217</v>
      </c>
      <c r="B32" s="14" t="s">
        <v>237</v>
      </c>
      <c r="C32" s="15">
        <v>0.82</v>
      </c>
      <c r="D32" s="23">
        <v>1300</v>
      </c>
      <c r="E32" s="28">
        <v>880</v>
      </c>
      <c r="F32" s="33"/>
      <c r="G32" s="37">
        <f t="shared" si="0"/>
        <v>0.71678321678321677</v>
      </c>
      <c r="H32" s="38">
        <f t="shared" si="1"/>
        <v>1144000</v>
      </c>
    </row>
    <row r="33" spans="1:8" s="1" customFormat="1" ht="19" customHeight="1" x14ac:dyDescent="0.2">
      <c r="A33" s="14" t="s">
        <v>217</v>
      </c>
      <c r="B33" s="14" t="s">
        <v>238</v>
      </c>
      <c r="C33" s="15">
        <v>0.14399999999999999</v>
      </c>
      <c r="D33" s="23">
        <v>1300</v>
      </c>
      <c r="E33" s="28">
        <v>1010</v>
      </c>
      <c r="F33" s="33"/>
      <c r="G33" s="37">
        <f t="shared" si="0"/>
        <v>0.10967250571210965</v>
      </c>
      <c r="H33" s="38">
        <f t="shared" si="1"/>
        <v>1313000</v>
      </c>
    </row>
    <row r="34" spans="1:8" s="1" customFormat="1" ht="19" customHeight="1" x14ac:dyDescent="0.2">
      <c r="A34" s="14" t="s">
        <v>217</v>
      </c>
      <c r="B34" s="14" t="s">
        <v>239</v>
      </c>
      <c r="C34" s="15">
        <v>0.10199999999999999</v>
      </c>
      <c r="D34" s="23">
        <v>1300</v>
      </c>
      <c r="E34" s="28">
        <v>590</v>
      </c>
      <c r="F34" s="33"/>
      <c r="G34" s="37">
        <f t="shared" si="0"/>
        <v>0.13298565840938723</v>
      </c>
      <c r="H34" s="38">
        <f t="shared" si="1"/>
        <v>767000</v>
      </c>
    </row>
    <row r="35" spans="1:8" s="1" customFormat="1" ht="19" customHeight="1" x14ac:dyDescent="0.2">
      <c r="A35" s="14" t="s">
        <v>217</v>
      </c>
      <c r="B35" s="14" t="s">
        <v>240</v>
      </c>
      <c r="C35" s="15">
        <v>0.13500000000000001</v>
      </c>
      <c r="D35" s="23">
        <v>1300</v>
      </c>
      <c r="E35" s="28">
        <v>800</v>
      </c>
      <c r="F35" s="33"/>
      <c r="G35" s="37">
        <f t="shared" si="0"/>
        <v>0.12980769230769235</v>
      </c>
      <c r="H35" s="38">
        <f t="shared" si="1"/>
        <v>1040000</v>
      </c>
    </row>
    <row r="36" spans="1:8" s="1" customFormat="1" ht="19" customHeight="1" x14ac:dyDescent="0.2">
      <c r="A36" s="14" t="s">
        <v>217</v>
      </c>
      <c r="B36" s="14" t="s">
        <v>241</v>
      </c>
      <c r="C36" s="15">
        <v>0.17</v>
      </c>
      <c r="D36" s="23">
        <v>1300</v>
      </c>
      <c r="E36" s="28">
        <v>1000</v>
      </c>
      <c r="F36" s="33"/>
      <c r="G36" s="37">
        <f t="shared" si="0"/>
        <v>0.13076923076923078</v>
      </c>
      <c r="H36" s="38">
        <f t="shared" si="1"/>
        <v>1300000</v>
      </c>
    </row>
    <row r="37" spans="1:8" s="1" customFormat="1" ht="19" customHeight="1" x14ac:dyDescent="0.2">
      <c r="A37" s="14" t="s">
        <v>217</v>
      </c>
      <c r="B37" s="14" t="s">
        <v>242</v>
      </c>
      <c r="C37" s="15">
        <v>0.59699999999999998</v>
      </c>
      <c r="D37" s="23">
        <v>837</v>
      </c>
      <c r="E37" s="28">
        <v>1922</v>
      </c>
      <c r="F37" s="33"/>
      <c r="G37" s="37">
        <f t="shared" si="0"/>
        <v>0.37110387551796026</v>
      </c>
      <c r="H37" s="38">
        <f t="shared" si="1"/>
        <v>1608714</v>
      </c>
    </row>
    <row r="38" spans="1:8" s="1" customFormat="1" ht="19" customHeight="1" x14ac:dyDescent="0.2">
      <c r="A38" s="14" t="s">
        <v>217</v>
      </c>
      <c r="B38" s="14" t="s">
        <v>243</v>
      </c>
      <c r="C38" s="15">
        <v>0.72099999999999997</v>
      </c>
      <c r="D38" s="23">
        <v>837</v>
      </c>
      <c r="E38" s="28">
        <v>1858</v>
      </c>
      <c r="F38" s="33"/>
      <c r="G38" s="37">
        <f t="shared" si="0"/>
        <v>0.46362206506655962</v>
      </c>
      <c r="H38" s="38">
        <f t="shared" si="1"/>
        <v>1555146</v>
      </c>
    </row>
    <row r="39" spans="1:8" s="1" customFormat="1" ht="19" customHeight="1" x14ac:dyDescent="0.2">
      <c r="A39" s="14" t="s">
        <v>217</v>
      </c>
      <c r="B39" s="14" t="s">
        <v>244</v>
      </c>
      <c r="C39" s="15">
        <v>0.311</v>
      </c>
      <c r="D39" s="23">
        <v>1213</v>
      </c>
      <c r="E39" s="28">
        <v>1202</v>
      </c>
      <c r="F39" s="33"/>
      <c r="G39" s="37">
        <f t="shared" si="0"/>
        <v>0.21330209475002504</v>
      </c>
      <c r="H39" s="38">
        <f t="shared" si="1"/>
        <v>1458026</v>
      </c>
    </row>
    <row r="40" spans="1:8" s="1" customFormat="1" ht="19" customHeight="1" x14ac:dyDescent="0.2">
      <c r="A40" s="14" t="s">
        <v>217</v>
      </c>
      <c r="B40" s="14" t="s">
        <v>245</v>
      </c>
      <c r="C40" s="15">
        <v>9.4E-2</v>
      </c>
      <c r="D40" s="23">
        <v>1171</v>
      </c>
      <c r="E40" s="28">
        <v>641</v>
      </c>
      <c r="F40" s="33"/>
      <c r="G40" s="37">
        <f t="shared" si="0"/>
        <v>0.1252313115581839</v>
      </c>
      <c r="H40" s="38">
        <f t="shared" si="1"/>
        <v>750611</v>
      </c>
    </row>
    <row r="41" spans="1:8" s="1" customFormat="1" ht="19" customHeight="1" x14ac:dyDescent="0.2">
      <c r="A41" s="14" t="s">
        <v>217</v>
      </c>
      <c r="B41" s="14" t="s">
        <v>246</v>
      </c>
      <c r="C41" s="15">
        <v>0.105</v>
      </c>
      <c r="D41" s="23">
        <v>1297</v>
      </c>
      <c r="E41" s="28">
        <v>801</v>
      </c>
      <c r="F41" s="33"/>
      <c r="G41" s="37">
        <f t="shared" si="0"/>
        <v>0.10106872962382218</v>
      </c>
      <c r="H41" s="38">
        <f t="shared" si="1"/>
        <v>1038897</v>
      </c>
    </row>
    <row r="42" spans="1:8" s="1" customFormat="1" ht="19" customHeight="1" x14ac:dyDescent="0.2">
      <c r="A42" s="14" t="s">
        <v>217</v>
      </c>
      <c r="B42" s="14" t="s">
        <v>247</v>
      </c>
      <c r="C42" s="15">
        <v>0.11799999999999999</v>
      </c>
      <c r="D42" s="23">
        <v>1381</v>
      </c>
      <c r="E42" s="28">
        <v>881</v>
      </c>
      <c r="F42" s="33"/>
      <c r="G42" s="37">
        <f t="shared" si="0"/>
        <v>9.6986753088986993E-2</v>
      </c>
      <c r="H42" s="38">
        <f t="shared" si="1"/>
        <v>1216661</v>
      </c>
    </row>
    <row r="43" spans="1:8" s="1" customFormat="1" ht="25" customHeight="1" x14ac:dyDescent="0.2">
      <c r="A43" s="14" t="s">
        <v>217</v>
      </c>
      <c r="B43" s="14" t="s">
        <v>248</v>
      </c>
      <c r="C43" s="15">
        <v>0.14399999999999999</v>
      </c>
      <c r="D43" s="23">
        <v>1381</v>
      </c>
      <c r="E43" s="28">
        <v>1009</v>
      </c>
      <c r="F43" s="33"/>
      <c r="G43" s="37">
        <f t="shared" si="0"/>
        <v>0.10334218679243792</v>
      </c>
      <c r="H43" s="38">
        <f t="shared" si="1"/>
        <v>1393429</v>
      </c>
    </row>
    <row r="44" spans="1:8" s="1" customFormat="1" ht="14" customHeight="1" x14ac:dyDescent="0.2">
      <c r="A44" s="14" t="s">
        <v>249</v>
      </c>
      <c r="B44" s="14" t="s">
        <v>250</v>
      </c>
      <c r="C44" s="15">
        <v>0.84</v>
      </c>
      <c r="D44" s="23">
        <v>800</v>
      </c>
      <c r="E44" s="28">
        <v>1700</v>
      </c>
      <c r="F44" s="29">
        <v>0.93</v>
      </c>
      <c r="G44" s="37">
        <f t="shared" si="0"/>
        <v>0.61764705882352944</v>
      </c>
      <c r="H44" s="38">
        <f t="shared" si="1"/>
        <v>1360000</v>
      </c>
    </row>
    <row r="45" spans="1:8" s="1" customFormat="1" ht="14" customHeight="1" x14ac:dyDescent="0.2">
      <c r="A45" s="14" t="s">
        <v>249</v>
      </c>
      <c r="B45" s="14" t="s">
        <v>251</v>
      </c>
      <c r="C45" s="15">
        <v>0.62</v>
      </c>
      <c r="D45" s="23">
        <v>800</v>
      </c>
      <c r="E45" s="28">
        <v>1700</v>
      </c>
      <c r="F45" s="29">
        <v>0.93</v>
      </c>
      <c r="G45" s="37">
        <f t="shared" si="0"/>
        <v>0.45588235294117646</v>
      </c>
      <c r="H45" s="38">
        <f t="shared" si="1"/>
        <v>1360000</v>
      </c>
    </row>
    <row r="46" spans="1:8" s="1" customFormat="1" ht="14" customHeight="1" x14ac:dyDescent="0.2">
      <c r="A46" s="14" t="s">
        <v>249</v>
      </c>
      <c r="B46" s="14" t="s">
        <v>252</v>
      </c>
      <c r="C46" s="15">
        <v>1.63</v>
      </c>
      <c r="D46" s="23">
        <v>1000</v>
      </c>
      <c r="E46" s="28">
        <v>2300</v>
      </c>
      <c r="F46" s="29">
        <v>0.85</v>
      </c>
      <c r="G46" s="37">
        <f t="shared" si="0"/>
        <v>0.70869565217391306</v>
      </c>
      <c r="H46" s="38">
        <f t="shared" si="1"/>
        <v>2300000</v>
      </c>
    </row>
    <row r="47" spans="1:8" s="1" customFormat="1" ht="14" customHeight="1" x14ac:dyDescent="0.2">
      <c r="A47" s="14" t="s">
        <v>249</v>
      </c>
      <c r="B47" s="14" t="s">
        <v>253</v>
      </c>
      <c r="C47" s="15">
        <v>0.51</v>
      </c>
      <c r="D47" s="23">
        <v>1000</v>
      </c>
      <c r="E47" s="28">
        <v>1400</v>
      </c>
      <c r="F47" s="29">
        <v>0.85</v>
      </c>
      <c r="G47" s="37">
        <f t="shared" si="0"/>
        <v>0.36428571428571427</v>
      </c>
      <c r="H47" s="38">
        <f t="shared" si="1"/>
        <v>1400000</v>
      </c>
    </row>
    <row r="48" spans="1:8" s="1" customFormat="1" ht="14" customHeight="1" x14ac:dyDescent="0.2">
      <c r="A48" s="14" t="s">
        <v>249</v>
      </c>
      <c r="B48" s="14" t="s">
        <v>254</v>
      </c>
      <c r="C48" s="15">
        <v>0.19</v>
      </c>
      <c r="D48" s="23">
        <v>1000</v>
      </c>
      <c r="E48" s="28">
        <v>600</v>
      </c>
      <c r="F48" s="29">
        <v>0.85</v>
      </c>
      <c r="G48" s="37">
        <f t="shared" si="0"/>
        <v>0.31666666666666665</v>
      </c>
      <c r="H48" s="38">
        <f t="shared" si="1"/>
        <v>600000</v>
      </c>
    </row>
    <row r="49" spans="1:8" s="1" customFormat="1" ht="14" customHeight="1" x14ac:dyDescent="0.2">
      <c r="A49" s="14" t="s">
        <v>249</v>
      </c>
      <c r="B49" s="14" t="s">
        <v>255</v>
      </c>
      <c r="C49" s="15">
        <v>0.96</v>
      </c>
      <c r="D49" s="23">
        <v>840</v>
      </c>
      <c r="E49" s="28">
        <v>2000</v>
      </c>
      <c r="F49" s="29">
        <v>0.85</v>
      </c>
      <c r="G49" s="37">
        <f t="shared" si="0"/>
        <v>0.5714285714285714</v>
      </c>
      <c r="H49" s="38">
        <f t="shared" si="1"/>
        <v>1680000</v>
      </c>
    </row>
    <row r="50" spans="1:8" s="1" customFormat="1" ht="17.25" customHeight="1" x14ac:dyDescent="0.2">
      <c r="A50" s="14" t="s">
        <v>249</v>
      </c>
      <c r="B50" s="14" t="s">
        <v>256</v>
      </c>
      <c r="C50" s="15">
        <v>0.25</v>
      </c>
      <c r="D50" s="23">
        <v>960</v>
      </c>
      <c r="E50" s="28">
        <v>1040</v>
      </c>
      <c r="F50" s="33"/>
      <c r="G50" s="37">
        <f t="shared" si="0"/>
        <v>0.25040064102564102</v>
      </c>
      <c r="H50" s="38">
        <f t="shared" si="1"/>
        <v>998400</v>
      </c>
    </row>
    <row r="51" spans="1:8" s="1" customFormat="1" ht="17.25" customHeight="1" x14ac:dyDescent="0.2">
      <c r="A51" s="14" t="s">
        <v>249</v>
      </c>
      <c r="B51" s="14" t="s">
        <v>257</v>
      </c>
      <c r="C51" s="15">
        <v>0.27</v>
      </c>
      <c r="D51" s="23">
        <v>837</v>
      </c>
      <c r="E51" s="28">
        <v>700</v>
      </c>
      <c r="F51" s="29">
        <v>0.93</v>
      </c>
      <c r="G51" s="37">
        <f t="shared" si="0"/>
        <v>0.46082949308755761</v>
      </c>
      <c r="H51" s="38">
        <f t="shared" si="1"/>
        <v>585900</v>
      </c>
    </row>
    <row r="52" spans="1:8" s="1" customFormat="1" ht="17.25" customHeight="1" x14ac:dyDescent="0.2">
      <c r="A52" s="14" t="s">
        <v>249</v>
      </c>
      <c r="B52" s="14" t="s">
        <v>258</v>
      </c>
      <c r="C52" s="15">
        <v>0.24</v>
      </c>
      <c r="D52" s="23">
        <v>1000</v>
      </c>
      <c r="E52" s="28">
        <v>750</v>
      </c>
      <c r="F52" s="29">
        <v>0.85</v>
      </c>
      <c r="G52" s="37">
        <f t="shared" si="0"/>
        <v>0.32</v>
      </c>
      <c r="H52" s="38">
        <f t="shared" si="1"/>
        <v>750000</v>
      </c>
    </row>
    <row r="53" spans="1:8" s="1" customFormat="1" ht="17.25" customHeight="1" x14ac:dyDescent="0.2">
      <c r="A53" s="14" t="s">
        <v>249</v>
      </c>
      <c r="B53" s="14" t="s">
        <v>259</v>
      </c>
      <c r="C53" s="15">
        <v>0.19</v>
      </c>
      <c r="D53" s="23">
        <v>1050</v>
      </c>
      <c r="E53" s="28">
        <v>760</v>
      </c>
      <c r="F53" s="33"/>
      <c r="G53" s="37">
        <f t="shared" si="0"/>
        <v>0.23809523809523808</v>
      </c>
      <c r="H53" s="38">
        <f t="shared" si="1"/>
        <v>798000</v>
      </c>
    </row>
    <row r="54" spans="1:8" s="1" customFormat="1" ht="17.25" customHeight="1" x14ac:dyDescent="0.2">
      <c r="A54" s="14" t="s">
        <v>249</v>
      </c>
      <c r="B54" s="14" t="s">
        <v>260</v>
      </c>
      <c r="C54" s="15">
        <v>0.11</v>
      </c>
      <c r="D54" s="23">
        <v>1050</v>
      </c>
      <c r="E54" s="28">
        <v>480</v>
      </c>
      <c r="F54" s="33"/>
      <c r="G54" s="37">
        <f t="shared" si="0"/>
        <v>0.21825396825396826</v>
      </c>
      <c r="H54" s="38">
        <f t="shared" si="1"/>
        <v>504000</v>
      </c>
    </row>
    <row r="55" spans="1:8" s="1" customFormat="1" ht="17.25" customHeight="1" x14ac:dyDescent="0.2">
      <c r="A55" s="14" t="s">
        <v>249</v>
      </c>
      <c r="B55" s="14" t="s">
        <v>261</v>
      </c>
      <c r="C55" s="15">
        <v>0.17</v>
      </c>
      <c r="D55" s="23">
        <v>1050</v>
      </c>
      <c r="E55" s="28">
        <v>650</v>
      </c>
      <c r="F55" s="33"/>
      <c r="G55" s="37">
        <f t="shared" si="0"/>
        <v>0.24908424908424912</v>
      </c>
      <c r="H55" s="38">
        <f t="shared" si="1"/>
        <v>682500</v>
      </c>
    </row>
    <row r="56" spans="1:8" s="1" customFormat="1" ht="17.25" customHeight="1" x14ac:dyDescent="0.2">
      <c r="A56" s="14" t="s">
        <v>249</v>
      </c>
      <c r="B56" s="14" t="s">
        <v>262</v>
      </c>
      <c r="C56" s="15">
        <v>0.7</v>
      </c>
      <c r="D56" s="23">
        <v>837</v>
      </c>
      <c r="E56" s="28">
        <v>2500</v>
      </c>
      <c r="F56" s="33"/>
      <c r="G56" s="37">
        <f t="shared" si="0"/>
        <v>0.33452807646356031</v>
      </c>
      <c r="H56" s="38">
        <f t="shared" si="1"/>
        <v>2092500</v>
      </c>
    </row>
    <row r="57" spans="1:8" s="1" customFormat="1" ht="17.25" customHeight="1" x14ac:dyDescent="0.2">
      <c r="A57" s="14" t="s">
        <v>249</v>
      </c>
      <c r="B57" s="14" t="s">
        <v>263</v>
      </c>
      <c r="C57" s="15">
        <v>0.72099999999999997</v>
      </c>
      <c r="D57" s="23">
        <v>837</v>
      </c>
      <c r="E57" s="28">
        <v>1922</v>
      </c>
      <c r="F57" s="29">
        <v>0.93</v>
      </c>
      <c r="G57" s="37">
        <f t="shared" si="0"/>
        <v>0.44818407746808941</v>
      </c>
      <c r="H57" s="38">
        <f t="shared" si="1"/>
        <v>1608714</v>
      </c>
    </row>
    <row r="58" spans="1:8" s="1" customFormat="1" ht="17.25" customHeight="1" x14ac:dyDescent="0.2">
      <c r="A58" s="14" t="s">
        <v>249</v>
      </c>
      <c r="B58" s="14" t="s">
        <v>264</v>
      </c>
      <c r="C58" s="15">
        <v>1.31</v>
      </c>
      <c r="D58" s="23">
        <v>921</v>
      </c>
      <c r="E58" s="28">
        <v>2083</v>
      </c>
      <c r="F58" s="29">
        <v>0.93</v>
      </c>
      <c r="G58" s="37">
        <f t="shared" si="0"/>
        <v>0.68284541161765044</v>
      </c>
      <c r="H58" s="38">
        <f t="shared" si="1"/>
        <v>1918443</v>
      </c>
    </row>
    <row r="59" spans="1:8" s="1" customFormat="1" ht="17.25" customHeight="1" x14ac:dyDescent="0.2">
      <c r="A59" s="14" t="s">
        <v>249</v>
      </c>
      <c r="B59" s="14" t="s">
        <v>265</v>
      </c>
      <c r="C59" s="15">
        <v>1.331</v>
      </c>
      <c r="D59" s="23">
        <v>921</v>
      </c>
      <c r="E59" s="28">
        <v>2083</v>
      </c>
      <c r="F59" s="29">
        <v>0.93</v>
      </c>
      <c r="G59" s="37">
        <f t="shared" si="0"/>
        <v>0.6937917884451088</v>
      </c>
      <c r="H59" s="38">
        <f t="shared" si="1"/>
        <v>1918443</v>
      </c>
    </row>
    <row r="60" spans="1:8" s="1" customFormat="1" ht="17.25" customHeight="1" x14ac:dyDescent="0.2">
      <c r="A60" s="14" t="s">
        <v>249</v>
      </c>
      <c r="B60" s="14" t="s">
        <v>266</v>
      </c>
      <c r="C60" s="15">
        <v>1.331</v>
      </c>
      <c r="D60" s="23">
        <v>921</v>
      </c>
      <c r="E60" s="28">
        <v>2003</v>
      </c>
      <c r="F60" s="29">
        <v>0.93</v>
      </c>
      <c r="G60" s="37">
        <f t="shared" si="0"/>
        <v>0.72150189482334592</v>
      </c>
      <c r="H60" s="38">
        <f t="shared" si="1"/>
        <v>1844763</v>
      </c>
    </row>
    <row r="61" spans="1:8" s="1" customFormat="1" ht="17.25" customHeight="1" x14ac:dyDescent="0.2">
      <c r="A61" s="14" t="s">
        <v>249</v>
      </c>
      <c r="B61" s="14" t="s">
        <v>267</v>
      </c>
      <c r="C61" s="15">
        <v>0.72699999999999998</v>
      </c>
      <c r="D61" s="23">
        <v>837</v>
      </c>
      <c r="E61" s="28">
        <v>1922</v>
      </c>
      <c r="F61" s="29">
        <v>0.93</v>
      </c>
      <c r="G61" s="37">
        <f t="shared" si="0"/>
        <v>0.45191376465922467</v>
      </c>
      <c r="H61" s="38">
        <f t="shared" si="1"/>
        <v>1608714</v>
      </c>
    </row>
    <row r="62" spans="1:8" s="1" customFormat="1" ht="17.25" customHeight="1" x14ac:dyDescent="0.2">
      <c r="A62" s="14" t="s">
        <v>268</v>
      </c>
      <c r="B62" s="14" t="s">
        <v>269</v>
      </c>
      <c r="C62" s="15">
        <v>0.06</v>
      </c>
      <c r="D62" s="23">
        <v>1360</v>
      </c>
      <c r="E62" s="28">
        <v>186</v>
      </c>
      <c r="F62" s="33"/>
      <c r="G62" s="37">
        <f t="shared" si="0"/>
        <v>0.23719165085388993</v>
      </c>
      <c r="H62" s="38">
        <f t="shared" si="1"/>
        <v>252960</v>
      </c>
    </row>
    <row r="63" spans="1:8" s="1" customFormat="1" ht="17.25" customHeight="1" x14ac:dyDescent="0.2">
      <c r="A63" s="14" t="s">
        <v>268</v>
      </c>
      <c r="B63" s="14" t="s">
        <v>270</v>
      </c>
      <c r="C63" s="15">
        <v>0.06</v>
      </c>
      <c r="D63" s="23">
        <v>1360</v>
      </c>
      <c r="E63" s="28">
        <v>198</v>
      </c>
      <c r="F63" s="33"/>
      <c r="G63" s="37">
        <f t="shared" si="0"/>
        <v>0.22281639928698752</v>
      </c>
      <c r="H63" s="38">
        <f t="shared" si="1"/>
        <v>269280</v>
      </c>
    </row>
    <row r="64" spans="1:8" s="1" customFormat="1" ht="17.25" customHeight="1" x14ac:dyDescent="0.2">
      <c r="A64" s="14" t="s">
        <v>268</v>
      </c>
      <c r="B64" s="14" t="s">
        <v>271</v>
      </c>
      <c r="C64" s="15">
        <v>0.04</v>
      </c>
      <c r="D64" s="23">
        <v>1360</v>
      </c>
      <c r="E64" s="28">
        <v>160</v>
      </c>
      <c r="F64" s="33"/>
      <c r="G64" s="37">
        <f t="shared" si="0"/>
        <v>0.18382352941176469</v>
      </c>
      <c r="H64" s="38">
        <f t="shared" si="1"/>
        <v>217600</v>
      </c>
    </row>
    <row r="65" spans="1:8" s="1" customFormat="1" ht="17.25" customHeight="1" x14ac:dyDescent="0.2">
      <c r="A65" s="14" t="s">
        <v>268</v>
      </c>
      <c r="B65" s="14" t="s">
        <v>272</v>
      </c>
      <c r="C65" s="15">
        <v>0.1</v>
      </c>
      <c r="D65" s="23">
        <v>1360</v>
      </c>
      <c r="E65" s="28">
        <v>400</v>
      </c>
      <c r="F65" s="33"/>
      <c r="G65" s="37">
        <f t="shared" si="0"/>
        <v>0.18382352941176469</v>
      </c>
      <c r="H65" s="38">
        <f t="shared" si="1"/>
        <v>544000</v>
      </c>
    </row>
    <row r="66" spans="1:8" s="1" customFormat="1" ht="17.25" customHeight="1" x14ac:dyDescent="0.2">
      <c r="A66" s="14" t="s">
        <v>268</v>
      </c>
      <c r="B66" s="14" t="s">
        <v>273</v>
      </c>
      <c r="C66" s="15">
        <v>0.06</v>
      </c>
      <c r="D66" s="23">
        <v>2500</v>
      </c>
      <c r="E66" s="28">
        <v>160</v>
      </c>
      <c r="F66" s="33"/>
      <c r="G66" s="37">
        <f t="shared" si="0"/>
        <v>0.15</v>
      </c>
      <c r="H66" s="38">
        <f t="shared" si="1"/>
        <v>400000</v>
      </c>
    </row>
    <row r="67" spans="1:8" s="1" customFormat="1" ht="17.25" customHeight="1" x14ac:dyDescent="0.2">
      <c r="A67" s="14" t="s">
        <v>274</v>
      </c>
      <c r="B67" s="14" t="s">
        <v>275</v>
      </c>
      <c r="C67" s="15">
        <v>0.16</v>
      </c>
      <c r="D67" s="23">
        <v>840</v>
      </c>
      <c r="E67" s="28">
        <v>500</v>
      </c>
      <c r="F67" s="29">
        <v>0.85</v>
      </c>
      <c r="G67" s="37">
        <f t="shared" ref="G67:G130" si="2">C67/(D67*E67)*1000*1000</f>
        <v>0.38095238095238099</v>
      </c>
      <c r="H67" s="38">
        <f t="shared" ref="H67:H130" si="3">E67*D67</f>
        <v>420000</v>
      </c>
    </row>
    <row r="68" spans="1:8" s="1" customFormat="1" ht="17.25" customHeight="1" x14ac:dyDescent="0.2">
      <c r="A68" s="14" t="s">
        <v>274</v>
      </c>
      <c r="B68" s="14" t="s">
        <v>276</v>
      </c>
      <c r="C68" s="15">
        <v>1.4</v>
      </c>
      <c r="D68" s="23">
        <v>840</v>
      </c>
      <c r="E68" s="28">
        <v>2100</v>
      </c>
      <c r="F68" s="29">
        <v>0.85</v>
      </c>
      <c r="G68" s="37">
        <f t="shared" si="2"/>
        <v>0.7936507936507935</v>
      </c>
      <c r="H68" s="38">
        <f t="shared" si="3"/>
        <v>1764000</v>
      </c>
    </row>
    <row r="69" spans="1:8" s="1" customFormat="1" ht="17.25" customHeight="1" x14ac:dyDescent="0.2">
      <c r="A69" s="14" t="s">
        <v>274</v>
      </c>
      <c r="B69" s="14" t="s">
        <v>277</v>
      </c>
      <c r="C69" s="15">
        <v>0.38</v>
      </c>
      <c r="D69" s="23">
        <v>1000</v>
      </c>
      <c r="E69" s="28">
        <v>1200</v>
      </c>
      <c r="F69" s="29">
        <v>0.85</v>
      </c>
      <c r="G69" s="37">
        <f t="shared" si="2"/>
        <v>0.31666666666666665</v>
      </c>
      <c r="H69" s="38">
        <f t="shared" si="3"/>
        <v>1200000</v>
      </c>
    </row>
    <row r="70" spans="1:8" s="1" customFormat="1" ht="17.25" customHeight="1" x14ac:dyDescent="0.2">
      <c r="A70" s="14" t="s">
        <v>274</v>
      </c>
      <c r="B70" s="14" t="s">
        <v>278</v>
      </c>
      <c r="C70" s="15">
        <v>1.1299999999999999</v>
      </c>
      <c r="D70" s="23">
        <v>1000</v>
      </c>
      <c r="E70" s="28">
        <v>2000</v>
      </c>
      <c r="F70" s="29">
        <v>0.85</v>
      </c>
      <c r="G70" s="37">
        <f t="shared" si="2"/>
        <v>0.56499999999999995</v>
      </c>
      <c r="H70" s="38">
        <f t="shared" si="3"/>
        <v>2000000</v>
      </c>
    </row>
    <row r="71" spans="1:8" s="1" customFormat="1" ht="17.25" customHeight="1" x14ac:dyDescent="0.2">
      <c r="A71" s="14" t="s">
        <v>274</v>
      </c>
      <c r="B71" s="14" t="s">
        <v>252</v>
      </c>
      <c r="C71" s="15">
        <v>1.63</v>
      </c>
      <c r="D71" s="23">
        <v>1000</v>
      </c>
      <c r="E71" s="28">
        <v>2300</v>
      </c>
      <c r="F71" s="29">
        <v>0.85</v>
      </c>
      <c r="G71" s="37">
        <f t="shared" si="2"/>
        <v>0.70869565217391306</v>
      </c>
      <c r="H71" s="38">
        <f t="shared" si="3"/>
        <v>2300000</v>
      </c>
    </row>
    <row r="72" spans="1:8" s="1" customFormat="1" ht="17.25" customHeight="1" x14ac:dyDescent="0.2">
      <c r="A72" s="14" t="s">
        <v>274</v>
      </c>
      <c r="B72" s="14" t="s">
        <v>253</v>
      </c>
      <c r="C72" s="15">
        <v>0.51</v>
      </c>
      <c r="D72" s="23">
        <v>1000</v>
      </c>
      <c r="E72" s="28">
        <v>1400</v>
      </c>
      <c r="F72" s="29">
        <v>0.85</v>
      </c>
      <c r="G72" s="37">
        <f t="shared" si="2"/>
        <v>0.36428571428571427</v>
      </c>
      <c r="H72" s="38">
        <f t="shared" si="3"/>
        <v>1400000</v>
      </c>
    </row>
    <row r="73" spans="1:8" s="1" customFormat="1" ht="14" customHeight="1" x14ac:dyDescent="0.2">
      <c r="A73" s="14" t="s">
        <v>274</v>
      </c>
      <c r="B73" s="14" t="s">
        <v>254</v>
      </c>
      <c r="C73" s="15">
        <v>0.19</v>
      </c>
      <c r="D73" s="23">
        <v>1000</v>
      </c>
      <c r="E73" s="28">
        <v>600</v>
      </c>
      <c r="F73" s="29">
        <v>0.85</v>
      </c>
      <c r="G73" s="37">
        <f t="shared" si="2"/>
        <v>0.31666666666666665</v>
      </c>
      <c r="H73" s="38">
        <f t="shared" si="3"/>
        <v>600000</v>
      </c>
    </row>
    <row r="74" spans="1:8" s="1" customFormat="1" ht="14" customHeight="1" x14ac:dyDescent="0.2">
      <c r="A74" s="14" t="s">
        <v>274</v>
      </c>
      <c r="B74" s="14" t="s">
        <v>255</v>
      </c>
      <c r="C74" s="15">
        <v>0.96</v>
      </c>
      <c r="D74" s="23">
        <v>840</v>
      </c>
      <c r="E74" s="28">
        <v>2000</v>
      </c>
      <c r="F74" s="29">
        <v>0.85</v>
      </c>
      <c r="G74" s="37">
        <f t="shared" si="2"/>
        <v>0.5714285714285714</v>
      </c>
      <c r="H74" s="38">
        <f t="shared" si="3"/>
        <v>1680000</v>
      </c>
    </row>
    <row r="75" spans="1:8" s="1" customFormat="1" ht="14" customHeight="1" x14ac:dyDescent="0.2">
      <c r="A75" s="14" t="s">
        <v>274</v>
      </c>
      <c r="B75" s="14" t="s">
        <v>256</v>
      </c>
      <c r="C75" s="15">
        <v>0.25</v>
      </c>
      <c r="D75" s="23">
        <v>960</v>
      </c>
      <c r="E75" s="28">
        <v>1040</v>
      </c>
      <c r="F75" s="33"/>
      <c r="G75" s="37">
        <f t="shared" si="2"/>
        <v>0.25040064102564102</v>
      </c>
      <c r="H75" s="38">
        <f t="shared" si="3"/>
        <v>998400</v>
      </c>
    </row>
    <row r="76" spans="1:8" s="1" customFormat="1" ht="14" customHeight="1" x14ac:dyDescent="0.2">
      <c r="A76" s="14" t="s">
        <v>274</v>
      </c>
      <c r="B76" s="14" t="s">
        <v>258</v>
      </c>
      <c r="C76" s="15">
        <v>0.24</v>
      </c>
      <c r="D76" s="23">
        <v>1000</v>
      </c>
      <c r="E76" s="28">
        <v>750</v>
      </c>
      <c r="F76" s="29">
        <v>0.85</v>
      </c>
      <c r="G76" s="37">
        <f t="shared" si="2"/>
        <v>0.32</v>
      </c>
      <c r="H76" s="38">
        <f t="shared" si="3"/>
        <v>750000</v>
      </c>
    </row>
    <row r="77" spans="1:8" s="1" customFormat="1" ht="14" customHeight="1" x14ac:dyDescent="0.2">
      <c r="A77" s="14" t="s">
        <v>274</v>
      </c>
      <c r="B77" s="14" t="s">
        <v>279</v>
      </c>
      <c r="C77" s="15">
        <v>0.25</v>
      </c>
      <c r="D77" s="23">
        <v>837</v>
      </c>
      <c r="E77" s="28">
        <v>1050</v>
      </c>
      <c r="F77" s="29">
        <v>0.85</v>
      </c>
      <c r="G77" s="37">
        <f t="shared" si="2"/>
        <v>0.28446265005404797</v>
      </c>
      <c r="H77" s="38">
        <f t="shared" si="3"/>
        <v>878850</v>
      </c>
    </row>
    <row r="78" spans="1:8" s="1" customFormat="1" ht="14" customHeight="1" x14ac:dyDescent="0.2">
      <c r="A78" s="14" t="s">
        <v>274</v>
      </c>
      <c r="B78" s="14" t="s">
        <v>280</v>
      </c>
      <c r="C78" s="15">
        <v>0.17</v>
      </c>
      <c r="D78" s="23">
        <v>837</v>
      </c>
      <c r="E78" s="28">
        <v>450</v>
      </c>
      <c r="F78" s="33"/>
      <c r="G78" s="37">
        <f t="shared" si="2"/>
        <v>0.45134740475242263</v>
      </c>
      <c r="H78" s="38">
        <f t="shared" si="3"/>
        <v>376650</v>
      </c>
    </row>
    <row r="79" spans="1:8" s="1" customFormat="1" ht="14" customHeight="1" x14ac:dyDescent="0.2">
      <c r="A79" s="14" t="s">
        <v>274</v>
      </c>
      <c r="B79" s="14" t="s">
        <v>281</v>
      </c>
      <c r="C79" s="15">
        <v>1.1000000000000001</v>
      </c>
      <c r="D79" s="23">
        <v>837</v>
      </c>
      <c r="E79" s="28">
        <v>2100</v>
      </c>
      <c r="F79" s="29">
        <v>0.85</v>
      </c>
      <c r="G79" s="37">
        <f t="shared" si="2"/>
        <v>0.62581783011890546</v>
      </c>
      <c r="H79" s="38">
        <f t="shared" si="3"/>
        <v>1757700</v>
      </c>
    </row>
    <row r="80" spans="1:8" s="1" customFormat="1" ht="14" customHeight="1" x14ac:dyDescent="0.2">
      <c r="A80" s="14" t="s">
        <v>274</v>
      </c>
      <c r="B80" s="14" t="s">
        <v>282</v>
      </c>
      <c r="C80" s="15">
        <v>1.31</v>
      </c>
      <c r="D80" s="23">
        <v>837</v>
      </c>
      <c r="E80" s="28">
        <v>2243</v>
      </c>
      <c r="F80" s="29">
        <v>0.85</v>
      </c>
      <c r="G80" s="37">
        <f t="shared" si="2"/>
        <v>0.69777686161273822</v>
      </c>
      <c r="H80" s="38">
        <f t="shared" si="3"/>
        <v>1877391</v>
      </c>
    </row>
    <row r="81" spans="1:8" s="1" customFormat="1" ht="14" customHeight="1" x14ac:dyDescent="0.2">
      <c r="A81" s="14" t="s">
        <v>274</v>
      </c>
      <c r="B81" s="14" t="s">
        <v>283</v>
      </c>
      <c r="C81" s="15">
        <v>1.802</v>
      </c>
      <c r="D81" s="23">
        <v>837</v>
      </c>
      <c r="E81" s="28">
        <v>2243</v>
      </c>
      <c r="F81" s="29">
        <v>0.85</v>
      </c>
      <c r="G81" s="37">
        <f t="shared" si="2"/>
        <v>0.95984267528714062</v>
      </c>
      <c r="H81" s="38">
        <f t="shared" si="3"/>
        <v>1877391</v>
      </c>
    </row>
    <row r="82" spans="1:8" s="1" customFormat="1" ht="14" customHeight="1" x14ac:dyDescent="0.2">
      <c r="A82" s="14" t="s">
        <v>274</v>
      </c>
      <c r="B82" s="14" t="s">
        <v>284</v>
      </c>
      <c r="C82" s="15">
        <v>1.73</v>
      </c>
      <c r="D82" s="23">
        <v>837</v>
      </c>
      <c r="E82" s="28">
        <v>2243</v>
      </c>
      <c r="F82" s="29">
        <v>0.85</v>
      </c>
      <c r="G82" s="37">
        <f t="shared" si="2"/>
        <v>0.92149158060308156</v>
      </c>
      <c r="H82" s="38">
        <f t="shared" si="3"/>
        <v>1877391</v>
      </c>
    </row>
    <row r="83" spans="1:8" s="1" customFormat="1" ht="14" customHeight="1" x14ac:dyDescent="0.2">
      <c r="A83" s="14" t="s">
        <v>274</v>
      </c>
      <c r="B83" s="14" t="s">
        <v>285</v>
      </c>
      <c r="C83" s="15">
        <v>0.36</v>
      </c>
      <c r="D83" s="23">
        <v>837</v>
      </c>
      <c r="E83" s="28">
        <v>1282</v>
      </c>
      <c r="F83" s="29">
        <v>0.85</v>
      </c>
      <c r="G83" s="37">
        <f t="shared" si="2"/>
        <v>0.33549729085937635</v>
      </c>
      <c r="H83" s="38">
        <f t="shared" si="3"/>
        <v>1073034</v>
      </c>
    </row>
    <row r="84" spans="1:8" s="1" customFormat="1" ht="14" customHeight="1" x14ac:dyDescent="0.2">
      <c r="A84" s="14" t="s">
        <v>274</v>
      </c>
      <c r="B84" s="14" t="s">
        <v>286</v>
      </c>
      <c r="C84" s="15">
        <v>0.13</v>
      </c>
      <c r="D84" s="23">
        <v>837</v>
      </c>
      <c r="E84" s="28">
        <v>481</v>
      </c>
      <c r="F84" s="29">
        <v>0.85</v>
      </c>
      <c r="G84" s="37">
        <f t="shared" si="2"/>
        <v>0.32290354871000032</v>
      </c>
      <c r="H84" s="38">
        <f t="shared" si="3"/>
        <v>402597</v>
      </c>
    </row>
    <row r="85" spans="1:8" s="1" customFormat="1" ht="14" customHeight="1" x14ac:dyDescent="0.2">
      <c r="A85" s="14" t="s">
        <v>274</v>
      </c>
      <c r="B85" s="14" t="s">
        <v>287</v>
      </c>
      <c r="C85" s="15">
        <v>0.17299999999999999</v>
      </c>
      <c r="D85" s="23">
        <v>837</v>
      </c>
      <c r="E85" s="28">
        <v>641</v>
      </c>
      <c r="F85" s="29">
        <v>0.85</v>
      </c>
      <c r="G85" s="37">
        <f t="shared" si="2"/>
        <v>0.32245017399262271</v>
      </c>
      <c r="H85" s="38">
        <f t="shared" si="3"/>
        <v>536517</v>
      </c>
    </row>
    <row r="86" spans="1:8" s="1" customFormat="1" ht="14" customHeight="1" x14ac:dyDescent="0.2">
      <c r="A86" s="14" t="s">
        <v>274</v>
      </c>
      <c r="B86" s="14" t="s">
        <v>288</v>
      </c>
      <c r="C86" s="15">
        <v>0.38</v>
      </c>
      <c r="D86" s="23">
        <v>837</v>
      </c>
      <c r="E86" s="28">
        <v>609</v>
      </c>
      <c r="F86" s="29">
        <v>0.85</v>
      </c>
      <c r="G86" s="37">
        <f t="shared" si="2"/>
        <v>0.74548832427957379</v>
      </c>
      <c r="H86" s="38">
        <f t="shared" si="3"/>
        <v>509733</v>
      </c>
    </row>
    <row r="87" spans="1:8" s="1" customFormat="1" ht="14" customHeight="1" x14ac:dyDescent="0.2">
      <c r="A87" s="14" t="s">
        <v>274</v>
      </c>
      <c r="B87" s="14" t="s">
        <v>289</v>
      </c>
      <c r="C87" s="15">
        <v>0.81200000000000006</v>
      </c>
      <c r="D87" s="23">
        <v>837</v>
      </c>
      <c r="E87" s="28">
        <v>1618</v>
      </c>
      <c r="F87" s="29">
        <v>0.85</v>
      </c>
      <c r="G87" s="37">
        <f t="shared" si="2"/>
        <v>0.59958678723382264</v>
      </c>
      <c r="H87" s="38">
        <f t="shared" si="3"/>
        <v>1354266</v>
      </c>
    </row>
    <row r="88" spans="1:8" s="1" customFormat="1" ht="14" customHeight="1" x14ac:dyDescent="0.2">
      <c r="A88" s="14" t="s">
        <v>274</v>
      </c>
      <c r="B88" s="14" t="s">
        <v>290</v>
      </c>
      <c r="C88" s="15">
        <v>1.31</v>
      </c>
      <c r="D88" s="23">
        <v>837</v>
      </c>
      <c r="E88" s="28">
        <v>2234</v>
      </c>
      <c r="F88" s="29">
        <v>0.85</v>
      </c>
      <c r="G88" s="37">
        <f t="shared" si="2"/>
        <v>0.70058795908566318</v>
      </c>
      <c r="H88" s="38">
        <f t="shared" si="3"/>
        <v>1869858</v>
      </c>
    </row>
    <row r="89" spans="1:8" s="1" customFormat="1" ht="14" customHeight="1" x14ac:dyDescent="0.2">
      <c r="A89" s="14" t="s">
        <v>274</v>
      </c>
      <c r="B89" s="14" t="s">
        <v>291</v>
      </c>
      <c r="C89" s="15">
        <v>0.38400000000000001</v>
      </c>
      <c r="D89" s="23">
        <v>837</v>
      </c>
      <c r="E89" s="28">
        <v>1650</v>
      </c>
      <c r="F89" s="29">
        <v>0.85</v>
      </c>
      <c r="G89" s="37">
        <f t="shared" si="2"/>
        <v>0.27804931030737484</v>
      </c>
      <c r="H89" s="38">
        <f t="shared" si="3"/>
        <v>1381050</v>
      </c>
    </row>
    <row r="90" spans="1:8" s="1" customFormat="1" ht="14" customHeight="1" x14ac:dyDescent="0.2">
      <c r="A90" s="14" t="s">
        <v>274</v>
      </c>
      <c r="B90" s="14" t="s">
        <v>292</v>
      </c>
      <c r="C90" s="15">
        <v>1.0109999999999999</v>
      </c>
      <c r="D90" s="23">
        <v>837</v>
      </c>
      <c r="E90" s="28">
        <v>1826</v>
      </c>
      <c r="F90" s="29">
        <v>0.85</v>
      </c>
      <c r="G90" s="37">
        <f t="shared" si="2"/>
        <v>0.66149249981352576</v>
      </c>
      <c r="H90" s="38">
        <f t="shared" si="3"/>
        <v>1528362</v>
      </c>
    </row>
    <row r="91" spans="1:8" s="1" customFormat="1" ht="25" customHeight="1" x14ac:dyDescent="0.2">
      <c r="A91" s="14" t="s">
        <v>274</v>
      </c>
      <c r="B91" s="14" t="s">
        <v>293</v>
      </c>
      <c r="C91" s="15">
        <v>0.82499999999999996</v>
      </c>
      <c r="D91" s="23">
        <v>837</v>
      </c>
      <c r="E91" s="28">
        <v>1842</v>
      </c>
      <c r="F91" s="29">
        <v>0.85</v>
      </c>
      <c r="G91" s="37">
        <f t="shared" si="2"/>
        <v>0.53510482217007382</v>
      </c>
      <c r="H91" s="38">
        <f t="shared" si="3"/>
        <v>1541754</v>
      </c>
    </row>
    <row r="92" spans="1:8" s="1" customFormat="1" ht="14" customHeight="1" x14ac:dyDescent="0.2">
      <c r="A92" s="14" t="s">
        <v>274</v>
      </c>
      <c r="B92" s="14" t="s">
        <v>294</v>
      </c>
      <c r="C92" s="15">
        <v>0.51900000000000002</v>
      </c>
      <c r="D92" s="23">
        <v>837</v>
      </c>
      <c r="E92" s="28">
        <v>1218</v>
      </c>
      <c r="F92" s="29">
        <v>0.85</v>
      </c>
      <c r="G92" s="37">
        <f t="shared" si="2"/>
        <v>0.50909005302776167</v>
      </c>
      <c r="H92" s="38">
        <f t="shared" si="3"/>
        <v>1019466</v>
      </c>
    </row>
    <row r="93" spans="1:8" s="1" customFormat="1" ht="14" customHeight="1" x14ac:dyDescent="0.2">
      <c r="A93" s="14" t="s">
        <v>274</v>
      </c>
      <c r="B93" s="14" t="s">
        <v>295</v>
      </c>
      <c r="C93" s="15">
        <v>0.77100000000000002</v>
      </c>
      <c r="D93" s="23">
        <v>837</v>
      </c>
      <c r="E93" s="28">
        <v>1842</v>
      </c>
      <c r="F93" s="29">
        <v>0.85</v>
      </c>
      <c r="G93" s="37">
        <f t="shared" si="2"/>
        <v>0.50007977926439628</v>
      </c>
      <c r="H93" s="38">
        <f t="shared" si="3"/>
        <v>1541754</v>
      </c>
    </row>
    <row r="94" spans="1:8" s="1" customFormat="1" ht="14" customHeight="1" x14ac:dyDescent="0.2">
      <c r="A94" s="14" t="s">
        <v>274</v>
      </c>
      <c r="B94" s="14" t="s">
        <v>296</v>
      </c>
      <c r="C94" s="15">
        <v>0.26200000000000001</v>
      </c>
      <c r="D94" s="23">
        <v>837</v>
      </c>
      <c r="E94" s="28">
        <v>1250</v>
      </c>
      <c r="F94" s="29">
        <v>0.85</v>
      </c>
      <c r="G94" s="37">
        <f t="shared" si="2"/>
        <v>0.25041816009557943</v>
      </c>
      <c r="H94" s="38">
        <f t="shared" si="3"/>
        <v>1046250</v>
      </c>
    </row>
    <row r="95" spans="1:8" s="1" customFormat="1" ht="25" customHeight="1" x14ac:dyDescent="0.2">
      <c r="A95" s="14" t="s">
        <v>274</v>
      </c>
      <c r="B95" s="14" t="s">
        <v>297</v>
      </c>
      <c r="C95" s="15">
        <v>0.57199999999999995</v>
      </c>
      <c r="D95" s="23">
        <v>837</v>
      </c>
      <c r="E95" s="28">
        <v>1426</v>
      </c>
      <c r="F95" s="29">
        <v>0.85</v>
      </c>
      <c r="G95" s="37">
        <f t="shared" si="2"/>
        <v>0.47923777734210699</v>
      </c>
      <c r="H95" s="38">
        <f t="shared" si="3"/>
        <v>1193562</v>
      </c>
    </row>
    <row r="96" spans="1:8" s="1" customFormat="1" ht="25" customHeight="1" x14ac:dyDescent="0.2">
      <c r="A96" s="14" t="s">
        <v>274</v>
      </c>
      <c r="B96" s="14" t="s">
        <v>298</v>
      </c>
      <c r="C96" s="15">
        <v>0.43099999999999999</v>
      </c>
      <c r="D96" s="23">
        <v>837</v>
      </c>
      <c r="E96" s="28">
        <v>1442</v>
      </c>
      <c r="F96" s="29">
        <v>0.85</v>
      </c>
      <c r="G96" s="37">
        <f t="shared" si="2"/>
        <v>0.35709728788338246</v>
      </c>
      <c r="H96" s="38">
        <f t="shared" si="3"/>
        <v>1206954</v>
      </c>
    </row>
    <row r="97" spans="1:8" s="1" customFormat="1" ht="14" customHeight="1" x14ac:dyDescent="0.2">
      <c r="A97" s="14" t="s">
        <v>274</v>
      </c>
      <c r="B97" s="14" t="s">
        <v>299</v>
      </c>
      <c r="C97" s="15">
        <v>0.38400000000000001</v>
      </c>
      <c r="D97" s="23">
        <v>837</v>
      </c>
      <c r="E97" s="28">
        <v>1041</v>
      </c>
      <c r="F97" s="29">
        <v>0.85</v>
      </c>
      <c r="G97" s="37">
        <f t="shared" si="2"/>
        <v>0.44071216331140101</v>
      </c>
      <c r="H97" s="38">
        <f t="shared" si="3"/>
        <v>871317</v>
      </c>
    </row>
    <row r="98" spans="1:8" s="1" customFormat="1" ht="14" customHeight="1" x14ac:dyDescent="0.2">
      <c r="A98" s="14" t="s">
        <v>274</v>
      </c>
      <c r="B98" s="14" t="s">
        <v>300</v>
      </c>
      <c r="C98" s="15">
        <v>0.63900000000000001</v>
      </c>
      <c r="D98" s="23">
        <v>837</v>
      </c>
      <c r="E98" s="28">
        <v>1666</v>
      </c>
      <c r="F98" s="29">
        <v>0.85</v>
      </c>
      <c r="G98" s="37">
        <f t="shared" si="2"/>
        <v>0.45824781525513431</v>
      </c>
      <c r="H98" s="38">
        <f t="shared" si="3"/>
        <v>1394442</v>
      </c>
    </row>
    <row r="99" spans="1:8" s="1" customFormat="1" ht="14" customHeight="1" x14ac:dyDescent="0.2">
      <c r="A99" s="14" t="s">
        <v>274</v>
      </c>
      <c r="B99" s="14" t="s">
        <v>301</v>
      </c>
      <c r="C99" s="15">
        <v>0.22</v>
      </c>
      <c r="D99" s="23">
        <v>837</v>
      </c>
      <c r="E99" s="28">
        <v>1073</v>
      </c>
      <c r="F99" s="29">
        <v>0.85</v>
      </c>
      <c r="G99" s="37">
        <f t="shared" si="2"/>
        <v>0.244961312814483</v>
      </c>
      <c r="H99" s="38">
        <f t="shared" si="3"/>
        <v>898101</v>
      </c>
    </row>
    <row r="100" spans="1:8" s="1" customFormat="1" ht="14" customHeight="1" x14ac:dyDescent="0.2">
      <c r="A100" s="14" t="s">
        <v>274</v>
      </c>
      <c r="B100" s="14" t="s">
        <v>302</v>
      </c>
      <c r="C100" s="15">
        <v>0.48599999999999999</v>
      </c>
      <c r="D100" s="23">
        <v>837</v>
      </c>
      <c r="E100" s="28">
        <v>1250</v>
      </c>
      <c r="F100" s="29">
        <v>0.85</v>
      </c>
      <c r="G100" s="37">
        <f t="shared" si="2"/>
        <v>0.46451612903225808</v>
      </c>
      <c r="H100" s="38">
        <f t="shared" si="3"/>
        <v>1046250</v>
      </c>
    </row>
    <row r="101" spans="1:8" s="1" customFormat="1" ht="25" customHeight="1" x14ac:dyDescent="0.2">
      <c r="A101" s="14" t="s">
        <v>274</v>
      </c>
      <c r="B101" s="14" t="s">
        <v>303</v>
      </c>
      <c r="C101" s="15">
        <v>0.36</v>
      </c>
      <c r="D101" s="23">
        <v>837</v>
      </c>
      <c r="E101" s="28">
        <v>1266</v>
      </c>
      <c r="F101" s="29">
        <v>0.85</v>
      </c>
      <c r="G101" s="37">
        <f t="shared" si="2"/>
        <v>0.33973738300293871</v>
      </c>
      <c r="H101" s="38">
        <f t="shared" si="3"/>
        <v>1059642</v>
      </c>
    </row>
    <row r="102" spans="1:8" s="1" customFormat="1" ht="14.5" customHeight="1" x14ac:dyDescent="0.2">
      <c r="A102" s="14" t="s">
        <v>304</v>
      </c>
      <c r="B102" s="14" t="s">
        <v>305</v>
      </c>
      <c r="C102" s="15">
        <v>0.152</v>
      </c>
      <c r="D102" s="23">
        <v>1297</v>
      </c>
      <c r="E102" s="28">
        <v>1200</v>
      </c>
      <c r="F102" s="33"/>
      <c r="G102" s="37">
        <f t="shared" si="2"/>
        <v>9.7661269596504757E-2</v>
      </c>
      <c r="H102" s="38">
        <f t="shared" si="3"/>
        <v>1556400</v>
      </c>
    </row>
    <row r="103" spans="1:8" s="1" customFormat="1" ht="14" customHeight="1" x14ac:dyDescent="0.2">
      <c r="A103" s="14" t="s">
        <v>304</v>
      </c>
      <c r="B103" s="14" t="s">
        <v>306</v>
      </c>
      <c r="C103" s="15">
        <v>1.1719999999999999</v>
      </c>
      <c r="D103" s="23">
        <v>753</v>
      </c>
      <c r="E103" s="28">
        <v>2400</v>
      </c>
      <c r="F103" s="33"/>
      <c r="G103" s="37">
        <f t="shared" si="2"/>
        <v>0.64851704293935364</v>
      </c>
      <c r="H103" s="38">
        <f t="shared" si="3"/>
        <v>1807200</v>
      </c>
    </row>
    <row r="104" spans="1:8" s="1" customFormat="1" ht="14" customHeight="1" x14ac:dyDescent="0.2">
      <c r="A104" s="14" t="s">
        <v>304</v>
      </c>
      <c r="B104" s="14" t="s">
        <v>307</v>
      </c>
      <c r="C104" s="15">
        <v>0.16700000000000001</v>
      </c>
      <c r="D104" s="23">
        <v>795</v>
      </c>
      <c r="E104" s="28">
        <v>1900</v>
      </c>
      <c r="F104" s="33"/>
      <c r="G104" s="37">
        <f t="shared" si="2"/>
        <v>0.11055941741145317</v>
      </c>
      <c r="H104" s="38">
        <f t="shared" si="3"/>
        <v>1510500</v>
      </c>
    </row>
    <row r="105" spans="1:8" s="1" customFormat="1" ht="14" customHeight="1" x14ac:dyDescent="0.2">
      <c r="A105" s="14" t="s">
        <v>304</v>
      </c>
      <c r="B105" s="14" t="s">
        <v>308</v>
      </c>
      <c r="C105" s="15">
        <v>3.2500000000000001E-2</v>
      </c>
      <c r="D105" s="23">
        <v>1093</v>
      </c>
      <c r="E105" s="28">
        <v>128</v>
      </c>
      <c r="F105" s="33"/>
      <c r="G105" s="37">
        <f t="shared" si="2"/>
        <v>0.23230215004574564</v>
      </c>
      <c r="H105" s="38">
        <f t="shared" si="3"/>
        <v>139904</v>
      </c>
    </row>
    <row r="106" spans="1:8" s="1" customFormat="1" ht="14" customHeight="1" x14ac:dyDescent="0.2">
      <c r="A106" s="14" t="s">
        <v>304</v>
      </c>
      <c r="B106" s="14" t="s">
        <v>309</v>
      </c>
      <c r="C106" s="15">
        <v>0.753</v>
      </c>
      <c r="D106" s="23">
        <v>502</v>
      </c>
      <c r="E106" s="28">
        <v>2400</v>
      </c>
      <c r="F106" s="33"/>
      <c r="G106" s="37">
        <f t="shared" si="2"/>
        <v>0.625</v>
      </c>
      <c r="H106" s="38">
        <f t="shared" si="3"/>
        <v>1204800</v>
      </c>
    </row>
    <row r="107" spans="1:8" s="1" customFormat="1" ht="14" customHeight="1" x14ac:dyDescent="0.2">
      <c r="A107" s="14" t="s">
        <v>304</v>
      </c>
      <c r="B107" s="14" t="s">
        <v>310</v>
      </c>
      <c r="C107" s="15">
        <v>3.5000000000000003E-2</v>
      </c>
      <c r="D107" s="23">
        <v>753</v>
      </c>
      <c r="E107" s="28">
        <v>144</v>
      </c>
      <c r="F107" s="33"/>
      <c r="G107" s="37">
        <f t="shared" si="2"/>
        <v>0.32278294230485466</v>
      </c>
      <c r="H107" s="38">
        <f t="shared" si="3"/>
        <v>108432</v>
      </c>
    </row>
    <row r="108" spans="1:8" s="1" customFormat="1" ht="14" customHeight="1" x14ac:dyDescent="0.2">
      <c r="A108" s="14" t="s">
        <v>304</v>
      </c>
      <c r="B108" s="14" t="s">
        <v>311</v>
      </c>
      <c r="C108" s="15">
        <v>1.381</v>
      </c>
      <c r="D108" s="23">
        <v>745</v>
      </c>
      <c r="E108" s="28">
        <v>2200</v>
      </c>
      <c r="F108" s="33"/>
      <c r="G108" s="37">
        <f t="shared" si="2"/>
        <v>0.84258694325808425</v>
      </c>
      <c r="H108" s="38">
        <f t="shared" si="3"/>
        <v>1639000</v>
      </c>
    </row>
    <row r="109" spans="1:8" s="1" customFormat="1" ht="14" customHeight="1" x14ac:dyDescent="0.2">
      <c r="A109" s="14" t="s">
        <v>304</v>
      </c>
      <c r="B109" s="14" t="s">
        <v>312</v>
      </c>
      <c r="C109" s="15">
        <v>1.046</v>
      </c>
      <c r="D109" s="23">
        <v>837</v>
      </c>
      <c r="E109" s="28">
        <v>2300</v>
      </c>
      <c r="F109" s="33"/>
      <c r="G109" s="37">
        <f t="shared" si="2"/>
        <v>0.54334839748584496</v>
      </c>
      <c r="H109" s="38">
        <f t="shared" si="3"/>
        <v>1925100</v>
      </c>
    </row>
    <row r="110" spans="1:8" s="1" customFormat="1" ht="14" customHeight="1" x14ac:dyDescent="0.2">
      <c r="A110" s="14" t="s">
        <v>304</v>
      </c>
      <c r="B110" s="14" t="s">
        <v>313</v>
      </c>
      <c r="C110" s="15">
        <v>1.046</v>
      </c>
      <c r="D110" s="23">
        <v>669</v>
      </c>
      <c r="E110" s="28">
        <v>2520</v>
      </c>
      <c r="F110" s="33"/>
      <c r="G110" s="37">
        <f t="shared" si="2"/>
        <v>0.62044748143402861</v>
      </c>
      <c r="H110" s="38">
        <f t="shared" si="3"/>
        <v>1685880</v>
      </c>
    </row>
    <row r="111" spans="1:8" s="1" customFormat="1" ht="14" customHeight="1" x14ac:dyDescent="0.2">
      <c r="A111" s="14" t="s">
        <v>304</v>
      </c>
      <c r="B111" s="14" t="s">
        <v>314</v>
      </c>
      <c r="C111" s="15">
        <v>1.1299999999999999</v>
      </c>
      <c r="D111" s="23">
        <v>502</v>
      </c>
      <c r="E111" s="28">
        <v>3040</v>
      </c>
      <c r="F111" s="33"/>
      <c r="G111" s="37">
        <f t="shared" si="2"/>
        <v>0.74045921576850493</v>
      </c>
      <c r="H111" s="38">
        <f t="shared" si="3"/>
        <v>1526080</v>
      </c>
    </row>
    <row r="112" spans="1:8" s="1" customFormat="1" ht="14" customHeight="1" x14ac:dyDescent="0.2">
      <c r="A112" s="14" t="s">
        <v>304</v>
      </c>
      <c r="B112" s="14" t="s">
        <v>315</v>
      </c>
      <c r="C112" s="15">
        <v>1.46</v>
      </c>
      <c r="D112" s="23">
        <v>790</v>
      </c>
      <c r="E112" s="28">
        <v>1704</v>
      </c>
      <c r="F112" s="33"/>
      <c r="G112" s="37">
        <f t="shared" si="2"/>
        <v>1.0845664705532772</v>
      </c>
      <c r="H112" s="38">
        <f t="shared" si="3"/>
        <v>1346160</v>
      </c>
    </row>
    <row r="113" spans="1:8" s="1" customFormat="1" ht="14" customHeight="1" x14ac:dyDescent="0.2">
      <c r="A113" s="14" t="s">
        <v>304</v>
      </c>
      <c r="B113" s="14" t="s">
        <v>316</v>
      </c>
      <c r="C113" s="15">
        <v>0.48099999999999998</v>
      </c>
      <c r="D113" s="23">
        <v>1674</v>
      </c>
      <c r="E113" s="28">
        <v>1900</v>
      </c>
      <c r="F113" s="33"/>
      <c r="G113" s="37">
        <f t="shared" si="2"/>
        <v>0.15122932779978618</v>
      </c>
      <c r="H113" s="38">
        <f t="shared" si="3"/>
        <v>3180600</v>
      </c>
    </row>
    <row r="114" spans="1:8" s="1" customFormat="1" ht="14" customHeight="1" x14ac:dyDescent="0.2">
      <c r="A114" s="14" t="s">
        <v>304</v>
      </c>
      <c r="B114" s="14" t="s">
        <v>317</v>
      </c>
      <c r="C114" s="15">
        <v>0.20899999999999999</v>
      </c>
      <c r="D114" s="23">
        <v>1339</v>
      </c>
      <c r="E114" s="28">
        <v>1400</v>
      </c>
      <c r="F114" s="33"/>
      <c r="G114" s="37">
        <f t="shared" si="2"/>
        <v>0.11149045129627654</v>
      </c>
      <c r="H114" s="38">
        <f t="shared" si="3"/>
        <v>1874600</v>
      </c>
    </row>
    <row r="115" spans="1:8" s="1" customFormat="1" ht="14" customHeight="1" x14ac:dyDescent="0.2">
      <c r="A115" s="14" t="s">
        <v>304</v>
      </c>
      <c r="B115" s="14" t="s">
        <v>318</v>
      </c>
      <c r="C115" s="15">
        <v>1.3720000000000001</v>
      </c>
      <c r="D115" s="23">
        <v>753</v>
      </c>
      <c r="E115" s="28">
        <v>2400</v>
      </c>
      <c r="F115" s="33"/>
      <c r="G115" s="37">
        <f t="shared" si="2"/>
        <v>0.75918548030101818</v>
      </c>
      <c r="H115" s="38">
        <f t="shared" si="3"/>
        <v>1807200</v>
      </c>
    </row>
    <row r="116" spans="1:8" s="1" customFormat="1" ht="14" customHeight="1" x14ac:dyDescent="0.2">
      <c r="A116" s="14" t="s">
        <v>304</v>
      </c>
      <c r="B116" s="14" t="s">
        <v>319</v>
      </c>
      <c r="C116" s="15">
        <v>0.17599999999999999</v>
      </c>
      <c r="D116" s="23">
        <v>1130</v>
      </c>
      <c r="E116" s="28">
        <v>1230</v>
      </c>
      <c r="F116" s="33"/>
      <c r="G116" s="37">
        <f t="shared" si="2"/>
        <v>0.12662781495071584</v>
      </c>
      <c r="H116" s="38">
        <f t="shared" si="3"/>
        <v>1389900</v>
      </c>
    </row>
    <row r="117" spans="1:8" s="1" customFormat="1" ht="14" customHeight="1" x14ac:dyDescent="0.2">
      <c r="A117" s="14" t="s">
        <v>304</v>
      </c>
      <c r="B117" s="14" t="s">
        <v>320</v>
      </c>
      <c r="C117" s="15">
        <v>1.1299999999999999</v>
      </c>
      <c r="D117" s="23">
        <v>728</v>
      </c>
      <c r="E117" s="28">
        <v>2220</v>
      </c>
      <c r="F117" s="33"/>
      <c r="G117" s="37">
        <f t="shared" si="2"/>
        <v>0.69918819918819919</v>
      </c>
      <c r="H117" s="38">
        <f t="shared" si="3"/>
        <v>1616160</v>
      </c>
    </row>
    <row r="118" spans="1:8" s="1" customFormat="1" ht="14" customHeight="1" x14ac:dyDescent="0.2">
      <c r="A118" s="14" t="s">
        <v>304</v>
      </c>
      <c r="B118" s="14" t="s">
        <v>321</v>
      </c>
      <c r="C118" s="15">
        <v>3.9750000000000001</v>
      </c>
      <c r="D118" s="23">
        <v>782</v>
      </c>
      <c r="E118" s="28">
        <v>2600</v>
      </c>
      <c r="F118" s="33"/>
      <c r="G118" s="37">
        <f t="shared" si="2"/>
        <v>1.9550462325398388</v>
      </c>
      <c r="H118" s="38">
        <f t="shared" si="3"/>
        <v>2033200</v>
      </c>
    </row>
    <row r="119" spans="1:8" s="1" customFormat="1" ht="14" customHeight="1" x14ac:dyDescent="0.2">
      <c r="A119" s="14" t="s">
        <v>304</v>
      </c>
      <c r="B119" s="14" t="s">
        <v>322</v>
      </c>
      <c r="C119" s="15">
        <v>2.0499999999999998</v>
      </c>
      <c r="D119" s="23">
        <v>808</v>
      </c>
      <c r="E119" s="28">
        <v>2500</v>
      </c>
      <c r="F119" s="33"/>
      <c r="G119" s="37">
        <f t="shared" si="2"/>
        <v>1.0148514851485149</v>
      </c>
      <c r="H119" s="38">
        <f t="shared" si="3"/>
        <v>2020000</v>
      </c>
    </row>
    <row r="120" spans="1:8" s="1" customFormat="1" ht="14" customHeight="1" x14ac:dyDescent="0.2">
      <c r="A120" s="14" t="s">
        <v>304</v>
      </c>
      <c r="B120" s="14" t="s">
        <v>323</v>
      </c>
      <c r="C120" s="15">
        <v>1.2130000000000001</v>
      </c>
      <c r="D120" s="23">
        <v>753</v>
      </c>
      <c r="E120" s="28">
        <v>2500</v>
      </c>
      <c r="F120" s="33"/>
      <c r="G120" s="37">
        <f t="shared" si="2"/>
        <v>0.64435590969455514</v>
      </c>
      <c r="H120" s="38">
        <f t="shared" si="3"/>
        <v>1882500</v>
      </c>
    </row>
    <row r="121" spans="1:8" s="1" customFormat="1" ht="14" customHeight="1" x14ac:dyDescent="0.2">
      <c r="A121" s="14" t="s">
        <v>304</v>
      </c>
      <c r="B121" s="14" t="s">
        <v>324</v>
      </c>
      <c r="C121" s="15">
        <v>1.339</v>
      </c>
      <c r="D121" s="23">
        <v>753</v>
      </c>
      <c r="E121" s="28">
        <v>2300</v>
      </c>
      <c r="F121" s="33"/>
      <c r="G121" s="37">
        <f t="shared" si="2"/>
        <v>0.77313932675096719</v>
      </c>
      <c r="H121" s="38">
        <f t="shared" si="3"/>
        <v>1731900</v>
      </c>
    </row>
    <row r="122" spans="1:8" s="1" customFormat="1" ht="14" customHeight="1" x14ac:dyDescent="0.2">
      <c r="A122" s="14" t="s">
        <v>304</v>
      </c>
      <c r="B122" s="14" t="s">
        <v>325</v>
      </c>
      <c r="C122" s="15">
        <v>1.339</v>
      </c>
      <c r="D122" s="23">
        <v>745</v>
      </c>
      <c r="E122" s="28">
        <v>2190</v>
      </c>
      <c r="F122" s="33"/>
      <c r="G122" s="37">
        <f t="shared" si="2"/>
        <v>0.82069198001900034</v>
      </c>
      <c r="H122" s="38">
        <f t="shared" si="3"/>
        <v>1631550</v>
      </c>
    </row>
    <row r="123" spans="1:8" s="1" customFormat="1" ht="14" customHeight="1" x14ac:dyDescent="0.2">
      <c r="A123" s="14" t="s">
        <v>304</v>
      </c>
      <c r="B123" s="14" t="s">
        <v>326</v>
      </c>
      <c r="C123" s="15">
        <v>1.3180000000000001</v>
      </c>
      <c r="D123" s="23">
        <v>753</v>
      </c>
      <c r="E123" s="28">
        <v>2480</v>
      </c>
      <c r="F123" s="33"/>
      <c r="G123" s="37">
        <f t="shared" si="2"/>
        <v>0.70577903440003442</v>
      </c>
      <c r="H123" s="38">
        <f t="shared" si="3"/>
        <v>1867440</v>
      </c>
    </row>
    <row r="124" spans="1:8" s="1" customFormat="1" ht="14" customHeight="1" x14ac:dyDescent="0.2">
      <c r="A124" s="14" t="s">
        <v>327</v>
      </c>
      <c r="B124" s="14" t="s">
        <v>328</v>
      </c>
      <c r="C124" s="15">
        <v>0.96</v>
      </c>
      <c r="D124" s="23">
        <v>1000</v>
      </c>
      <c r="E124" s="28">
        <v>1800</v>
      </c>
      <c r="F124" s="33"/>
      <c r="G124" s="37">
        <f t="shared" si="2"/>
        <v>0.53333333333333333</v>
      </c>
      <c r="H124" s="38">
        <f t="shared" si="3"/>
        <v>1800000</v>
      </c>
    </row>
    <row r="125" spans="1:8" s="1" customFormat="1" ht="14" customHeight="1" x14ac:dyDescent="0.2">
      <c r="A125" s="14" t="s">
        <v>327</v>
      </c>
      <c r="B125" s="14" t="s">
        <v>329</v>
      </c>
      <c r="C125" s="15">
        <v>0.36</v>
      </c>
      <c r="D125" s="23">
        <v>840</v>
      </c>
      <c r="E125" s="28">
        <v>1840</v>
      </c>
      <c r="F125" s="33"/>
      <c r="G125" s="37">
        <f t="shared" si="2"/>
        <v>0.23291925465838509</v>
      </c>
      <c r="H125" s="38">
        <f t="shared" si="3"/>
        <v>1545600</v>
      </c>
    </row>
    <row r="126" spans="1:8" s="1" customFormat="1" ht="14" customHeight="1" x14ac:dyDescent="0.2">
      <c r="A126" s="14" t="s">
        <v>327</v>
      </c>
      <c r="B126" s="14" t="s">
        <v>330</v>
      </c>
      <c r="C126" s="15">
        <v>0.52</v>
      </c>
      <c r="D126" s="23">
        <v>184</v>
      </c>
      <c r="E126" s="28">
        <v>2050</v>
      </c>
      <c r="F126" s="33"/>
      <c r="G126" s="37">
        <f t="shared" si="2"/>
        <v>1.3785790031813363</v>
      </c>
      <c r="H126" s="38">
        <f t="shared" si="3"/>
        <v>377200</v>
      </c>
    </row>
    <row r="127" spans="1:8" s="1" customFormat="1" ht="14" customHeight="1" x14ac:dyDescent="0.2">
      <c r="A127" s="14" t="s">
        <v>327</v>
      </c>
      <c r="B127" s="14" t="s">
        <v>331</v>
      </c>
      <c r="C127" s="15">
        <v>1.4</v>
      </c>
      <c r="D127" s="23">
        <v>650</v>
      </c>
      <c r="E127" s="28">
        <v>2100</v>
      </c>
      <c r="F127" s="33"/>
      <c r="G127" s="37">
        <f t="shared" si="2"/>
        <v>1.0256410256410255</v>
      </c>
      <c r="H127" s="38">
        <f t="shared" si="3"/>
        <v>1365000</v>
      </c>
    </row>
    <row r="128" spans="1:8" s="1" customFormat="1" ht="19" customHeight="1" x14ac:dyDescent="0.2">
      <c r="A128" s="14" t="s">
        <v>332</v>
      </c>
      <c r="B128" s="14" t="s">
        <v>333</v>
      </c>
      <c r="C128" s="15">
        <v>3.5000000000000003E-2</v>
      </c>
      <c r="D128" s="23">
        <v>1400</v>
      </c>
      <c r="E128" s="28">
        <v>25</v>
      </c>
      <c r="F128" s="33"/>
      <c r="G128" s="37">
        <f t="shared" si="2"/>
        <v>1.0000000000000002</v>
      </c>
      <c r="H128" s="38">
        <f t="shared" si="3"/>
        <v>35000</v>
      </c>
    </row>
    <row r="129" spans="1:8" s="1" customFormat="1" ht="19" customHeight="1" x14ac:dyDescent="0.2">
      <c r="A129" s="14" t="s">
        <v>332</v>
      </c>
      <c r="B129" s="14" t="s">
        <v>334</v>
      </c>
      <c r="C129" s="15">
        <v>0.18</v>
      </c>
      <c r="D129" s="23">
        <v>1004</v>
      </c>
      <c r="E129" s="28">
        <v>700</v>
      </c>
      <c r="F129" s="33"/>
      <c r="G129" s="37">
        <f t="shared" si="2"/>
        <v>0.25611838360842348</v>
      </c>
      <c r="H129" s="38">
        <f t="shared" si="3"/>
        <v>702800</v>
      </c>
    </row>
    <row r="130" spans="1:8" s="1" customFormat="1" ht="17.25" customHeight="1" x14ac:dyDescent="0.2">
      <c r="A130" s="14" t="s">
        <v>332</v>
      </c>
      <c r="B130" s="14" t="s">
        <v>335</v>
      </c>
      <c r="C130" s="15">
        <v>0.04</v>
      </c>
      <c r="D130" s="23">
        <v>840</v>
      </c>
      <c r="E130" s="28">
        <v>12</v>
      </c>
      <c r="F130" s="33"/>
      <c r="G130" s="37">
        <f t="shared" si="2"/>
        <v>3.9682539682539679</v>
      </c>
      <c r="H130" s="38">
        <f t="shared" si="3"/>
        <v>10080</v>
      </c>
    </row>
    <row r="131" spans="1:8" s="1" customFormat="1" ht="17.25" customHeight="1" x14ac:dyDescent="0.2">
      <c r="A131" s="14" t="s">
        <v>332</v>
      </c>
      <c r="B131" s="14" t="s">
        <v>336</v>
      </c>
      <c r="C131" s="15">
        <v>3.5000000000000003E-2</v>
      </c>
      <c r="D131" s="23">
        <v>1000</v>
      </c>
      <c r="E131" s="28">
        <v>25</v>
      </c>
      <c r="F131" s="33"/>
      <c r="G131" s="37">
        <f t="shared" ref="G131:G194" si="4">C131/(D131*E131)*1000*1000</f>
        <v>1.4000000000000001</v>
      </c>
      <c r="H131" s="38">
        <f t="shared" ref="H131:H194" si="5">E131*D131</f>
        <v>25000</v>
      </c>
    </row>
    <row r="132" spans="1:8" s="1" customFormat="1" ht="17.25" customHeight="1" x14ac:dyDescent="0.2">
      <c r="A132" s="14" t="s">
        <v>332</v>
      </c>
      <c r="B132" s="14" t="s">
        <v>337</v>
      </c>
      <c r="C132" s="15">
        <v>3.5000000000000003E-2</v>
      </c>
      <c r="D132" s="23">
        <v>1000</v>
      </c>
      <c r="E132" s="28">
        <v>30</v>
      </c>
      <c r="F132" s="33"/>
      <c r="G132" s="37">
        <f t="shared" si="4"/>
        <v>1.1666666666666667</v>
      </c>
      <c r="H132" s="38">
        <f t="shared" si="5"/>
        <v>30000</v>
      </c>
    </row>
    <row r="133" spans="1:8" s="1" customFormat="1" ht="17.25" customHeight="1" x14ac:dyDescent="0.2">
      <c r="A133" s="14" t="s">
        <v>332</v>
      </c>
      <c r="B133" s="14" t="s">
        <v>338</v>
      </c>
      <c r="C133" s="15">
        <v>0.04</v>
      </c>
      <c r="D133" s="23">
        <v>1400</v>
      </c>
      <c r="E133" s="28">
        <v>30</v>
      </c>
      <c r="F133" s="33"/>
      <c r="G133" s="37">
        <f t="shared" si="4"/>
        <v>0.95238095238095233</v>
      </c>
      <c r="H133" s="38">
        <f t="shared" si="5"/>
        <v>42000</v>
      </c>
    </row>
    <row r="134" spans="1:8" s="1" customFormat="1" ht="17.25" customHeight="1" x14ac:dyDescent="0.2">
      <c r="A134" s="14" t="s">
        <v>332</v>
      </c>
      <c r="B134" s="14" t="s">
        <v>220</v>
      </c>
      <c r="C134" s="15">
        <v>2.5000000000000001E-2</v>
      </c>
      <c r="D134" s="23">
        <v>1400</v>
      </c>
      <c r="E134" s="28">
        <v>30</v>
      </c>
      <c r="F134" s="33"/>
      <c r="G134" s="37">
        <f t="shared" si="4"/>
        <v>0.59523809523809534</v>
      </c>
      <c r="H134" s="38">
        <f t="shared" si="5"/>
        <v>42000</v>
      </c>
    </row>
    <row r="135" spans="1:8" s="1" customFormat="1" ht="17.25" customHeight="1" x14ac:dyDescent="0.2">
      <c r="A135" s="14" t="s">
        <v>332</v>
      </c>
      <c r="B135" s="14" t="s">
        <v>339</v>
      </c>
      <c r="C135" s="15">
        <v>0.04</v>
      </c>
      <c r="D135" s="23">
        <v>1400</v>
      </c>
      <c r="E135" s="28">
        <v>10</v>
      </c>
      <c r="F135" s="33"/>
      <c r="G135" s="37">
        <f t="shared" si="4"/>
        <v>2.8571428571428572</v>
      </c>
      <c r="H135" s="38">
        <f t="shared" si="5"/>
        <v>14000</v>
      </c>
    </row>
    <row r="136" spans="1:8" s="1" customFormat="1" ht="17.25" customHeight="1" x14ac:dyDescent="0.2">
      <c r="A136" s="14" t="s">
        <v>332</v>
      </c>
      <c r="B136" s="14" t="s">
        <v>340</v>
      </c>
      <c r="C136" s="15">
        <v>0.1</v>
      </c>
      <c r="D136" s="23">
        <v>1000</v>
      </c>
      <c r="E136" s="28">
        <v>500</v>
      </c>
      <c r="F136" s="33"/>
      <c r="G136" s="37">
        <f t="shared" si="4"/>
        <v>0.2</v>
      </c>
      <c r="H136" s="38">
        <f t="shared" si="5"/>
        <v>500000</v>
      </c>
    </row>
    <row r="137" spans="1:8" s="1" customFormat="1" ht="17.25" customHeight="1" x14ac:dyDescent="0.2">
      <c r="A137" s="14" t="s">
        <v>332</v>
      </c>
      <c r="B137" s="14" t="s">
        <v>257</v>
      </c>
      <c r="C137" s="15">
        <v>0.27</v>
      </c>
      <c r="D137" s="23">
        <v>837</v>
      </c>
      <c r="E137" s="28">
        <v>700</v>
      </c>
      <c r="F137" s="29">
        <v>0.93</v>
      </c>
      <c r="G137" s="37">
        <f t="shared" si="4"/>
        <v>0.46082949308755761</v>
      </c>
      <c r="H137" s="38">
        <f t="shared" si="5"/>
        <v>585900</v>
      </c>
    </row>
    <row r="138" spans="1:8" s="1" customFormat="1" ht="17.25" customHeight="1" x14ac:dyDescent="0.2">
      <c r="A138" s="14" t="s">
        <v>332</v>
      </c>
      <c r="B138" s="14" t="s">
        <v>279</v>
      </c>
      <c r="C138" s="15">
        <v>0.25</v>
      </c>
      <c r="D138" s="23">
        <v>837</v>
      </c>
      <c r="E138" s="28">
        <v>1050</v>
      </c>
      <c r="F138" s="29">
        <v>0.85</v>
      </c>
      <c r="G138" s="37">
        <f t="shared" si="4"/>
        <v>0.28446265005404797</v>
      </c>
      <c r="H138" s="38">
        <f t="shared" si="5"/>
        <v>878850</v>
      </c>
    </row>
    <row r="139" spans="1:8" s="1" customFormat="1" ht="17.25" customHeight="1" x14ac:dyDescent="0.2">
      <c r="A139" s="14" t="s">
        <v>332</v>
      </c>
      <c r="B139" s="14" t="s">
        <v>341</v>
      </c>
      <c r="C139" s="15">
        <v>0.04</v>
      </c>
      <c r="D139" s="23">
        <v>670</v>
      </c>
      <c r="E139" s="28">
        <v>200</v>
      </c>
      <c r="F139" s="33"/>
      <c r="G139" s="37">
        <f t="shared" si="4"/>
        <v>0.29850746268656719</v>
      </c>
      <c r="H139" s="38">
        <f t="shared" si="5"/>
        <v>134000</v>
      </c>
    </row>
    <row r="140" spans="1:8" s="1" customFormat="1" ht="17.25" customHeight="1" x14ac:dyDescent="0.2">
      <c r="A140" s="14" t="s">
        <v>332</v>
      </c>
      <c r="B140" s="14" t="s">
        <v>259</v>
      </c>
      <c r="C140" s="15">
        <v>0.19</v>
      </c>
      <c r="D140" s="23">
        <v>1050</v>
      </c>
      <c r="E140" s="28">
        <v>760</v>
      </c>
      <c r="F140" s="33"/>
      <c r="G140" s="37">
        <f t="shared" si="4"/>
        <v>0.23809523809523808</v>
      </c>
      <c r="H140" s="38">
        <f t="shared" si="5"/>
        <v>798000</v>
      </c>
    </row>
    <row r="141" spans="1:8" s="1" customFormat="1" ht="17.25" customHeight="1" x14ac:dyDescent="0.2">
      <c r="A141" s="14" t="s">
        <v>332</v>
      </c>
      <c r="B141" s="14" t="s">
        <v>260</v>
      </c>
      <c r="C141" s="15">
        <v>0.11</v>
      </c>
      <c r="D141" s="23">
        <v>1050</v>
      </c>
      <c r="E141" s="28">
        <v>480</v>
      </c>
      <c r="F141" s="33"/>
      <c r="G141" s="37">
        <f t="shared" si="4"/>
        <v>0.21825396825396826</v>
      </c>
      <c r="H141" s="38">
        <f t="shared" si="5"/>
        <v>504000</v>
      </c>
    </row>
    <row r="142" spans="1:8" s="1" customFormat="1" ht="17.25" customHeight="1" x14ac:dyDescent="0.2">
      <c r="A142" s="14" t="s">
        <v>332</v>
      </c>
      <c r="B142" s="14" t="s">
        <v>261</v>
      </c>
      <c r="C142" s="15">
        <v>0.17</v>
      </c>
      <c r="D142" s="23">
        <v>1050</v>
      </c>
      <c r="E142" s="28">
        <v>650</v>
      </c>
      <c r="F142" s="33"/>
      <c r="G142" s="37">
        <f t="shared" si="4"/>
        <v>0.24908424908424912</v>
      </c>
      <c r="H142" s="38">
        <f t="shared" si="5"/>
        <v>682500</v>
      </c>
    </row>
    <row r="143" spans="1:8" s="1" customFormat="1" ht="17.25" customHeight="1" x14ac:dyDescent="0.2">
      <c r="A143" s="14" t="s">
        <v>332</v>
      </c>
      <c r="B143" s="14" t="s">
        <v>342</v>
      </c>
      <c r="C143" s="15">
        <v>0.12</v>
      </c>
      <c r="D143" s="23">
        <v>1004</v>
      </c>
      <c r="E143" s="28">
        <v>550</v>
      </c>
      <c r="F143" s="33"/>
      <c r="G143" s="37">
        <f t="shared" si="4"/>
        <v>0.21731256791017745</v>
      </c>
      <c r="H143" s="38">
        <f t="shared" si="5"/>
        <v>552200</v>
      </c>
    </row>
    <row r="144" spans="1:8" s="1" customFormat="1" ht="17.25" customHeight="1" x14ac:dyDescent="0.2">
      <c r="A144" s="14" t="s">
        <v>332</v>
      </c>
      <c r="B144" s="14" t="s">
        <v>343</v>
      </c>
      <c r="C144" s="15">
        <v>0.16</v>
      </c>
      <c r="D144" s="23">
        <v>1004</v>
      </c>
      <c r="E144" s="28">
        <v>1379</v>
      </c>
      <c r="F144" s="33"/>
      <c r="G144" s="37">
        <f t="shared" si="4"/>
        <v>0.11556385047193388</v>
      </c>
      <c r="H144" s="38">
        <f t="shared" si="5"/>
        <v>1384516</v>
      </c>
    </row>
    <row r="145" spans="1:8" s="1" customFormat="1" ht="17.25" customHeight="1" x14ac:dyDescent="0.2">
      <c r="A145" s="14" t="s">
        <v>332</v>
      </c>
      <c r="B145" s="14" t="s">
        <v>344</v>
      </c>
      <c r="C145" s="15">
        <v>0.03</v>
      </c>
      <c r="D145" s="23">
        <v>1380</v>
      </c>
      <c r="E145" s="28">
        <v>25</v>
      </c>
      <c r="F145" s="29">
        <v>0.97</v>
      </c>
      <c r="G145" s="37">
        <f t="shared" si="4"/>
        <v>0.86956521739130432</v>
      </c>
      <c r="H145" s="38">
        <f t="shared" si="5"/>
        <v>34500</v>
      </c>
    </row>
    <row r="146" spans="1:8" s="1" customFormat="1" ht="17.25" customHeight="1" x14ac:dyDescent="0.2">
      <c r="A146" s="14" t="s">
        <v>332</v>
      </c>
      <c r="B146" s="14" t="s">
        <v>345</v>
      </c>
      <c r="C146" s="15">
        <v>0.15</v>
      </c>
      <c r="D146" s="23">
        <v>1000</v>
      </c>
      <c r="E146" s="28">
        <v>1200</v>
      </c>
      <c r="F146" s="33"/>
      <c r="G146" s="37">
        <f t="shared" si="4"/>
        <v>0.125</v>
      </c>
      <c r="H146" s="38">
        <f t="shared" si="5"/>
        <v>1200000</v>
      </c>
    </row>
    <row r="147" spans="1:8" s="1" customFormat="1" ht="17.25" customHeight="1" x14ac:dyDescent="0.2">
      <c r="A147" s="14" t="s">
        <v>332</v>
      </c>
      <c r="B147" s="14" t="s">
        <v>227</v>
      </c>
      <c r="C147" s="15">
        <v>0.05</v>
      </c>
      <c r="D147" s="23">
        <v>837</v>
      </c>
      <c r="E147" s="28">
        <v>176</v>
      </c>
      <c r="F147" s="33"/>
      <c r="G147" s="37">
        <f t="shared" si="4"/>
        <v>0.33941566199630718</v>
      </c>
      <c r="H147" s="38">
        <f t="shared" si="5"/>
        <v>147312</v>
      </c>
    </row>
    <row r="148" spans="1:8" s="1" customFormat="1" ht="17.25" customHeight="1" x14ac:dyDescent="0.2">
      <c r="A148" s="14" t="s">
        <v>332</v>
      </c>
      <c r="B148" s="14" t="s">
        <v>346</v>
      </c>
      <c r="C148" s="15">
        <v>0.03</v>
      </c>
      <c r="D148" s="23">
        <v>1764</v>
      </c>
      <c r="E148" s="28">
        <v>30</v>
      </c>
      <c r="F148" s="33"/>
      <c r="G148" s="37">
        <f t="shared" si="4"/>
        <v>0.56689342403628118</v>
      </c>
      <c r="H148" s="38">
        <f t="shared" si="5"/>
        <v>52920</v>
      </c>
    </row>
    <row r="149" spans="1:8" s="1" customFormat="1" ht="17.25" customHeight="1" x14ac:dyDescent="0.2">
      <c r="A149" s="14" t="s">
        <v>332</v>
      </c>
      <c r="B149" s="14" t="s">
        <v>346</v>
      </c>
      <c r="C149" s="15">
        <v>0.03</v>
      </c>
      <c r="D149" s="23">
        <v>1764</v>
      </c>
      <c r="E149" s="28">
        <v>30</v>
      </c>
      <c r="F149" s="33"/>
      <c r="G149" s="37">
        <f t="shared" si="4"/>
        <v>0.56689342403628118</v>
      </c>
      <c r="H149" s="38">
        <f t="shared" si="5"/>
        <v>52920</v>
      </c>
    </row>
    <row r="150" spans="1:8" s="1" customFormat="1" ht="17.25" customHeight="1" x14ac:dyDescent="0.2">
      <c r="A150" s="14" t="s">
        <v>332</v>
      </c>
      <c r="B150" s="14" t="s">
        <v>231</v>
      </c>
      <c r="C150" s="15">
        <v>0.28999999999999998</v>
      </c>
      <c r="D150" s="23">
        <v>1000</v>
      </c>
      <c r="E150" s="28">
        <v>1250</v>
      </c>
      <c r="F150" s="33"/>
      <c r="G150" s="37">
        <f t="shared" si="4"/>
        <v>0.23199999999999998</v>
      </c>
      <c r="H150" s="38">
        <f t="shared" si="5"/>
        <v>1250000</v>
      </c>
    </row>
    <row r="151" spans="1:8" s="1" customFormat="1" ht="17.25" customHeight="1" x14ac:dyDescent="0.2">
      <c r="A151" s="14" t="s">
        <v>332</v>
      </c>
      <c r="B151" s="14" t="s">
        <v>347</v>
      </c>
      <c r="C151" s="15">
        <v>2.5000000000000001E-2</v>
      </c>
      <c r="D151" s="23">
        <v>1400</v>
      </c>
      <c r="E151" s="28">
        <v>30</v>
      </c>
      <c r="F151" s="33"/>
      <c r="G151" s="37">
        <f t="shared" si="4"/>
        <v>0.59523809523809534</v>
      </c>
      <c r="H151" s="38">
        <f t="shared" si="5"/>
        <v>42000</v>
      </c>
    </row>
    <row r="152" spans="1:8" s="1" customFormat="1" ht="17.25" customHeight="1" x14ac:dyDescent="0.2">
      <c r="A152" s="14" t="s">
        <v>332</v>
      </c>
      <c r="B152" s="14" t="s">
        <v>348</v>
      </c>
      <c r="C152" s="15">
        <v>0.05</v>
      </c>
      <c r="D152" s="23">
        <v>800</v>
      </c>
      <c r="E152" s="28">
        <v>136</v>
      </c>
      <c r="F152" s="33"/>
      <c r="G152" s="37">
        <f t="shared" si="4"/>
        <v>0.45955882352941174</v>
      </c>
      <c r="H152" s="38">
        <f t="shared" si="5"/>
        <v>108800</v>
      </c>
    </row>
    <row r="153" spans="1:8" s="1" customFormat="1" ht="17.25" customHeight="1" x14ac:dyDescent="0.2">
      <c r="A153" s="14" t="s">
        <v>332</v>
      </c>
      <c r="B153" s="14" t="s">
        <v>349</v>
      </c>
      <c r="C153" s="15">
        <v>3.5999999999999997E-2</v>
      </c>
      <c r="D153" s="23">
        <v>1000</v>
      </c>
      <c r="E153" s="28">
        <v>100</v>
      </c>
      <c r="F153" s="33"/>
      <c r="G153" s="37">
        <f t="shared" si="4"/>
        <v>0.36</v>
      </c>
      <c r="H153" s="38">
        <f t="shared" si="5"/>
        <v>100000</v>
      </c>
    </row>
    <row r="154" spans="1:8" s="1" customFormat="1" ht="17.25" customHeight="1" x14ac:dyDescent="0.2">
      <c r="A154" s="14" t="s">
        <v>332</v>
      </c>
      <c r="B154" s="14" t="s">
        <v>350</v>
      </c>
      <c r="C154" s="15">
        <v>5.1999999999999998E-2</v>
      </c>
      <c r="D154" s="23">
        <v>1300</v>
      </c>
      <c r="E154" s="28">
        <v>16</v>
      </c>
      <c r="F154" s="33"/>
      <c r="G154" s="37">
        <f t="shared" si="4"/>
        <v>2.4999999999999996</v>
      </c>
      <c r="H154" s="38">
        <f t="shared" si="5"/>
        <v>20800</v>
      </c>
    </row>
    <row r="155" spans="1:8" s="1" customFormat="1" ht="17.25" customHeight="1" x14ac:dyDescent="0.2">
      <c r="A155" s="14" t="s">
        <v>332</v>
      </c>
      <c r="B155" s="14" t="s">
        <v>351</v>
      </c>
      <c r="C155" s="15">
        <v>3.2000000000000001E-2</v>
      </c>
      <c r="D155" s="23">
        <v>1700</v>
      </c>
      <c r="E155" s="28">
        <v>72</v>
      </c>
      <c r="F155" s="33"/>
      <c r="G155" s="37">
        <f t="shared" si="4"/>
        <v>0.26143790849673199</v>
      </c>
      <c r="H155" s="38">
        <f t="shared" si="5"/>
        <v>122400</v>
      </c>
    </row>
    <row r="156" spans="1:8" s="1" customFormat="1" ht="17.25" customHeight="1" x14ac:dyDescent="0.2">
      <c r="A156" s="14" t="s">
        <v>332</v>
      </c>
      <c r="B156" s="14" t="s">
        <v>352</v>
      </c>
      <c r="C156" s="15">
        <v>2.3E-2</v>
      </c>
      <c r="D156" s="23">
        <v>1600</v>
      </c>
      <c r="E156" s="28">
        <v>24</v>
      </c>
      <c r="F156" s="33"/>
      <c r="G156" s="37">
        <f t="shared" si="4"/>
        <v>0.59895833333333337</v>
      </c>
      <c r="H156" s="38">
        <f t="shared" si="5"/>
        <v>38400</v>
      </c>
    </row>
    <row r="157" spans="1:8" s="1" customFormat="1" ht="17.25" customHeight="1" x14ac:dyDescent="0.2">
      <c r="A157" s="14" t="s">
        <v>332</v>
      </c>
      <c r="B157" s="14" t="s">
        <v>353</v>
      </c>
      <c r="C157" s="15">
        <v>2.3E-2</v>
      </c>
      <c r="D157" s="23">
        <v>900</v>
      </c>
      <c r="E157" s="28">
        <v>32</v>
      </c>
      <c r="F157" s="33"/>
      <c r="G157" s="37">
        <f t="shared" si="4"/>
        <v>0.79861111111111105</v>
      </c>
      <c r="H157" s="38">
        <f t="shared" si="5"/>
        <v>28800</v>
      </c>
    </row>
    <row r="158" spans="1:8" s="1" customFormat="1" ht="17.25" customHeight="1" x14ac:dyDescent="0.2">
      <c r="A158" s="14" t="s">
        <v>332</v>
      </c>
      <c r="B158" s="14" t="s">
        <v>354</v>
      </c>
      <c r="C158" s="15">
        <v>4.2000000000000003E-2</v>
      </c>
      <c r="D158" s="23">
        <v>700</v>
      </c>
      <c r="E158" s="28">
        <v>240</v>
      </c>
      <c r="F158" s="33"/>
      <c r="G158" s="37">
        <f t="shared" si="4"/>
        <v>0.25000000000000006</v>
      </c>
      <c r="H158" s="38">
        <f t="shared" si="5"/>
        <v>168000</v>
      </c>
    </row>
    <row r="159" spans="1:8" s="1" customFormat="1" ht="28.5" customHeight="1" x14ac:dyDescent="0.2">
      <c r="A159" s="14" t="s">
        <v>332</v>
      </c>
      <c r="B159" s="14" t="s">
        <v>355</v>
      </c>
      <c r="C159" s="15">
        <v>8.2000000000000003E-2</v>
      </c>
      <c r="D159" s="23">
        <v>1300</v>
      </c>
      <c r="E159" s="28">
        <v>350</v>
      </c>
      <c r="F159" s="33"/>
      <c r="G159" s="37">
        <f t="shared" si="4"/>
        <v>0.18021978021978025</v>
      </c>
      <c r="H159" s="38">
        <f t="shared" si="5"/>
        <v>455000</v>
      </c>
    </row>
    <row r="160" spans="1:8" s="1" customFormat="1" ht="17.25" customHeight="1" x14ac:dyDescent="0.2">
      <c r="A160" s="14" t="s">
        <v>332</v>
      </c>
      <c r="B160" s="14" t="s">
        <v>356</v>
      </c>
      <c r="C160" s="15">
        <v>6.8000000000000005E-2</v>
      </c>
      <c r="D160" s="23">
        <v>1300</v>
      </c>
      <c r="E160" s="28">
        <v>120</v>
      </c>
      <c r="F160" s="33"/>
      <c r="G160" s="37">
        <f t="shared" si="4"/>
        <v>0.43589743589743596</v>
      </c>
      <c r="H160" s="38">
        <f t="shared" si="5"/>
        <v>156000</v>
      </c>
    </row>
    <row r="161" spans="1:8" s="1" customFormat="1" ht="17.25" customHeight="1" x14ac:dyDescent="0.2">
      <c r="A161" s="14" t="s">
        <v>332</v>
      </c>
      <c r="B161" s="14" t="s">
        <v>357</v>
      </c>
      <c r="C161" s="15">
        <v>0.19</v>
      </c>
      <c r="D161" s="23">
        <v>1674</v>
      </c>
      <c r="E161" s="28">
        <v>1121</v>
      </c>
      <c r="F161" s="33"/>
      <c r="G161" s="37">
        <f t="shared" si="4"/>
        <v>0.10124941781584756</v>
      </c>
      <c r="H161" s="38">
        <f t="shared" si="5"/>
        <v>1876554</v>
      </c>
    </row>
    <row r="162" spans="1:8" s="1" customFormat="1" ht="17.25" customHeight="1" x14ac:dyDescent="0.2">
      <c r="A162" s="14" t="s">
        <v>332</v>
      </c>
      <c r="B162" s="14" t="s">
        <v>358</v>
      </c>
      <c r="C162" s="15">
        <v>0.41499999999999998</v>
      </c>
      <c r="D162" s="23">
        <v>1088</v>
      </c>
      <c r="E162" s="28">
        <v>1249</v>
      </c>
      <c r="F162" s="33"/>
      <c r="G162" s="37">
        <f t="shared" si="4"/>
        <v>0.30539137192106625</v>
      </c>
      <c r="H162" s="38">
        <f t="shared" si="5"/>
        <v>1358912</v>
      </c>
    </row>
    <row r="163" spans="1:8" s="1" customFormat="1" ht="17.25" customHeight="1" x14ac:dyDescent="0.2">
      <c r="A163" s="14" t="s">
        <v>332</v>
      </c>
      <c r="B163" s="14" t="s">
        <v>359</v>
      </c>
      <c r="C163" s="15">
        <v>4.2999999999999997E-2</v>
      </c>
      <c r="D163" s="23">
        <v>837</v>
      </c>
      <c r="E163" s="28">
        <v>10</v>
      </c>
      <c r="F163" s="33"/>
      <c r="G163" s="37">
        <f t="shared" si="4"/>
        <v>5.137395459976104</v>
      </c>
      <c r="H163" s="38">
        <f t="shared" si="5"/>
        <v>8370</v>
      </c>
    </row>
    <row r="164" spans="1:8" s="1" customFormat="1" ht="17.25" customHeight="1" x14ac:dyDescent="0.2">
      <c r="A164" s="14" t="s">
        <v>332</v>
      </c>
      <c r="B164" s="14" t="s">
        <v>360</v>
      </c>
      <c r="C164" s="15">
        <v>4.5999999999999999E-2</v>
      </c>
      <c r="D164" s="23">
        <v>837</v>
      </c>
      <c r="E164" s="28">
        <v>10</v>
      </c>
      <c r="F164" s="33"/>
      <c r="G164" s="37">
        <f t="shared" si="4"/>
        <v>5.4958183990442055</v>
      </c>
      <c r="H164" s="38">
        <f t="shared" si="5"/>
        <v>8370</v>
      </c>
    </row>
    <row r="165" spans="1:8" s="1" customFormat="1" ht="17.25" customHeight="1" x14ac:dyDescent="0.2">
      <c r="A165" s="14" t="s">
        <v>332</v>
      </c>
      <c r="B165" s="14" t="s">
        <v>361</v>
      </c>
      <c r="C165" s="15">
        <v>4.5999999999999999E-2</v>
      </c>
      <c r="D165" s="23">
        <v>837</v>
      </c>
      <c r="E165" s="28">
        <v>11</v>
      </c>
      <c r="F165" s="33"/>
      <c r="G165" s="37">
        <f t="shared" si="4"/>
        <v>4.9961985445856421</v>
      </c>
      <c r="H165" s="38">
        <f t="shared" si="5"/>
        <v>9207</v>
      </c>
    </row>
    <row r="166" spans="1:8" s="1" customFormat="1" ht="19" customHeight="1" x14ac:dyDescent="0.2">
      <c r="A166" s="14" t="s">
        <v>332</v>
      </c>
      <c r="B166" s="14" t="s">
        <v>362</v>
      </c>
      <c r="C166" s="15">
        <v>3.9E-2</v>
      </c>
      <c r="D166" s="23">
        <v>1381</v>
      </c>
      <c r="E166" s="28">
        <v>48</v>
      </c>
      <c r="F166" s="33"/>
      <c r="G166" s="37">
        <f t="shared" si="4"/>
        <v>0.58834178131788561</v>
      </c>
      <c r="H166" s="38">
        <f t="shared" si="5"/>
        <v>66288</v>
      </c>
    </row>
    <row r="167" spans="1:8" s="1" customFormat="1" ht="19" customHeight="1" x14ac:dyDescent="0.2">
      <c r="A167" s="14" t="s">
        <v>332</v>
      </c>
      <c r="B167" s="14" t="s">
        <v>363</v>
      </c>
      <c r="C167" s="15">
        <v>4.2999999999999997E-2</v>
      </c>
      <c r="D167" s="23">
        <v>1381</v>
      </c>
      <c r="E167" s="28">
        <v>48</v>
      </c>
      <c r="F167" s="33"/>
      <c r="G167" s="37">
        <f t="shared" si="4"/>
        <v>0.64868452811971999</v>
      </c>
      <c r="H167" s="38">
        <f t="shared" si="5"/>
        <v>66288</v>
      </c>
    </row>
    <row r="168" spans="1:8" s="1" customFormat="1" ht="19" customHeight="1" x14ac:dyDescent="0.2">
      <c r="A168" s="14" t="s">
        <v>332</v>
      </c>
      <c r="B168" s="14" t="s">
        <v>364</v>
      </c>
      <c r="C168" s="15">
        <v>4.2999999999999997E-2</v>
      </c>
      <c r="D168" s="23">
        <v>837</v>
      </c>
      <c r="E168" s="28">
        <v>32</v>
      </c>
      <c r="F168" s="33"/>
      <c r="G168" s="37">
        <f t="shared" si="4"/>
        <v>1.6054360812425328</v>
      </c>
      <c r="H168" s="38">
        <f t="shared" si="5"/>
        <v>26784</v>
      </c>
    </row>
    <row r="169" spans="1:8" s="1" customFormat="1" ht="19" customHeight="1" x14ac:dyDescent="0.2">
      <c r="A169" s="14" t="s">
        <v>332</v>
      </c>
      <c r="B169" s="14" t="s">
        <v>365</v>
      </c>
      <c r="C169" s="15">
        <v>4.2000000000000003E-2</v>
      </c>
      <c r="D169" s="23">
        <v>711</v>
      </c>
      <c r="E169" s="28">
        <v>240</v>
      </c>
      <c r="F169" s="33"/>
      <c r="G169" s="37">
        <f t="shared" si="4"/>
        <v>0.24613220815752462</v>
      </c>
      <c r="H169" s="38">
        <f t="shared" si="5"/>
        <v>170640</v>
      </c>
    </row>
    <row r="170" spans="1:8" s="1" customFormat="1" ht="19" customHeight="1" x14ac:dyDescent="0.2">
      <c r="A170" s="14" t="s">
        <v>332</v>
      </c>
      <c r="B170" s="14" t="s">
        <v>366</v>
      </c>
      <c r="C170" s="15">
        <v>3.5000000000000003E-2</v>
      </c>
      <c r="D170" s="23">
        <v>1213</v>
      </c>
      <c r="E170" s="28">
        <v>29</v>
      </c>
      <c r="F170" s="33"/>
      <c r="G170" s="37">
        <f t="shared" si="4"/>
        <v>0.99496830315262819</v>
      </c>
      <c r="H170" s="38">
        <f t="shared" si="5"/>
        <v>35177</v>
      </c>
    </row>
    <row r="171" spans="1:8" s="1" customFormat="1" ht="19" customHeight="1" x14ac:dyDescent="0.2">
      <c r="A171" s="14" t="s">
        <v>332</v>
      </c>
      <c r="B171" s="14" t="s">
        <v>367</v>
      </c>
      <c r="C171" s="15">
        <v>2.3E-2</v>
      </c>
      <c r="D171" s="23">
        <v>1590</v>
      </c>
      <c r="E171" s="28">
        <v>24</v>
      </c>
      <c r="F171" s="33"/>
      <c r="G171" s="37">
        <f t="shared" si="4"/>
        <v>0.60272536687631029</v>
      </c>
      <c r="H171" s="38">
        <f t="shared" si="5"/>
        <v>38160</v>
      </c>
    </row>
    <row r="172" spans="1:8" s="1" customFormat="1" ht="19" customHeight="1" x14ac:dyDescent="0.2">
      <c r="A172" s="14" t="s">
        <v>332</v>
      </c>
      <c r="B172" s="14" t="s">
        <v>368</v>
      </c>
      <c r="C172" s="15">
        <v>3.5000000000000003E-2</v>
      </c>
      <c r="D172" s="23">
        <v>1255</v>
      </c>
      <c r="E172" s="28">
        <v>11</v>
      </c>
      <c r="F172" s="33"/>
      <c r="G172" s="37">
        <f t="shared" si="4"/>
        <v>2.5353132922854043</v>
      </c>
      <c r="H172" s="38">
        <f t="shared" si="5"/>
        <v>13805</v>
      </c>
    </row>
    <row r="173" spans="1:8" s="1" customFormat="1" ht="19" customHeight="1" x14ac:dyDescent="0.2">
      <c r="A173" s="14" t="s">
        <v>332</v>
      </c>
      <c r="B173" s="14" t="s">
        <v>369</v>
      </c>
      <c r="C173" s="15">
        <v>5.5E-2</v>
      </c>
      <c r="D173" s="23">
        <v>1297</v>
      </c>
      <c r="E173" s="28">
        <v>288</v>
      </c>
      <c r="F173" s="33"/>
      <c r="G173" s="37">
        <f t="shared" si="4"/>
        <v>0.14724149747280046</v>
      </c>
      <c r="H173" s="38">
        <f t="shared" si="5"/>
        <v>373536</v>
      </c>
    </row>
    <row r="174" spans="1:8" s="1" customFormat="1" ht="19" customHeight="1" x14ac:dyDescent="0.2">
      <c r="A174" s="14" t="s">
        <v>332</v>
      </c>
      <c r="B174" s="14" t="s">
        <v>370</v>
      </c>
      <c r="C174" s="15">
        <v>5.8000000000000003E-2</v>
      </c>
      <c r="D174" s="23">
        <v>1297</v>
      </c>
      <c r="E174" s="28">
        <v>288</v>
      </c>
      <c r="F174" s="33"/>
      <c r="G174" s="37">
        <f t="shared" si="4"/>
        <v>0.15527285188040779</v>
      </c>
      <c r="H174" s="38">
        <f t="shared" si="5"/>
        <v>373536</v>
      </c>
    </row>
    <row r="175" spans="1:8" s="1" customFormat="1" ht="19" customHeight="1" x14ac:dyDescent="0.2">
      <c r="A175" s="14" t="s">
        <v>332</v>
      </c>
      <c r="B175" s="14" t="s">
        <v>371</v>
      </c>
      <c r="C175" s="15">
        <v>6.4000000000000001E-2</v>
      </c>
      <c r="D175" s="23">
        <v>1297</v>
      </c>
      <c r="E175" s="28">
        <v>400</v>
      </c>
      <c r="F175" s="33"/>
      <c r="G175" s="37">
        <f t="shared" si="4"/>
        <v>0.12336160370084813</v>
      </c>
      <c r="H175" s="38">
        <f t="shared" si="5"/>
        <v>518800</v>
      </c>
    </row>
    <row r="176" spans="1:8" s="1" customFormat="1" ht="19" customHeight="1" x14ac:dyDescent="0.2">
      <c r="A176" s="14" t="s">
        <v>332</v>
      </c>
      <c r="B176" s="14" t="s">
        <v>372</v>
      </c>
      <c r="C176" s="15">
        <v>5.1999999999999998E-2</v>
      </c>
      <c r="D176" s="23">
        <v>837</v>
      </c>
      <c r="E176" s="28">
        <v>256</v>
      </c>
      <c r="F176" s="33"/>
      <c r="G176" s="37">
        <f t="shared" si="4"/>
        <v>0.24268219832735963</v>
      </c>
      <c r="H176" s="38">
        <f t="shared" si="5"/>
        <v>214272</v>
      </c>
    </row>
    <row r="177" spans="1:8" s="1" customFormat="1" ht="17.25" customHeight="1" x14ac:dyDescent="0.2">
      <c r="A177" s="14" t="s">
        <v>373</v>
      </c>
      <c r="B177" s="14" t="s">
        <v>374</v>
      </c>
      <c r="C177" s="23">
        <v>50</v>
      </c>
      <c r="D177" s="23">
        <v>480</v>
      </c>
      <c r="E177" s="28">
        <v>7800</v>
      </c>
      <c r="F177" s="33"/>
      <c r="G177" s="37">
        <f t="shared" si="4"/>
        <v>13.354700854700853</v>
      </c>
      <c r="H177" s="38">
        <f t="shared" si="5"/>
        <v>3744000</v>
      </c>
    </row>
    <row r="178" spans="1:8" s="1" customFormat="1" ht="17.25" customHeight="1" x14ac:dyDescent="0.2">
      <c r="A178" s="14" t="s">
        <v>373</v>
      </c>
      <c r="B178" s="14" t="s">
        <v>375</v>
      </c>
      <c r="C178" s="23">
        <v>200</v>
      </c>
      <c r="D178" s="23">
        <v>418</v>
      </c>
      <c r="E178" s="28">
        <v>8900</v>
      </c>
      <c r="F178" s="33"/>
      <c r="G178" s="37">
        <f t="shared" si="4"/>
        <v>53.760550508037198</v>
      </c>
      <c r="H178" s="38">
        <f t="shared" si="5"/>
        <v>3720200</v>
      </c>
    </row>
    <row r="179" spans="1:8" s="1" customFormat="1" ht="17.25" customHeight="1" x14ac:dyDescent="0.2">
      <c r="A179" s="14" t="s">
        <v>373</v>
      </c>
      <c r="B179" s="14" t="s">
        <v>376</v>
      </c>
      <c r="C179" s="23">
        <v>160</v>
      </c>
      <c r="D179" s="23">
        <v>896</v>
      </c>
      <c r="E179" s="28">
        <v>2800</v>
      </c>
      <c r="F179" s="33"/>
      <c r="G179" s="37">
        <f t="shared" si="4"/>
        <v>63.775510204081634</v>
      </c>
      <c r="H179" s="38">
        <f t="shared" si="5"/>
        <v>2508800</v>
      </c>
    </row>
    <row r="180" spans="1:8" s="1" customFormat="1" ht="17.25" customHeight="1" x14ac:dyDescent="0.2">
      <c r="A180" s="14" t="s">
        <v>373</v>
      </c>
      <c r="B180" s="14" t="s">
        <v>231</v>
      </c>
      <c r="C180" s="15">
        <v>0.28999999999999998</v>
      </c>
      <c r="D180" s="23">
        <v>1000</v>
      </c>
      <c r="E180" s="28">
        <v>1250</v>
      </c>
      <c r="F180" s="33"/>
      <c r="G180" s="37">
        <f t="shared" si="4"/>
        <v>0.23199999999999998</v>
      </c>
      <c r="H180" s="38">
        <f t="shared" si="5"/>
        <v>1250000</v>
      </c>
    </row>
    <row r="181" spans="1:8" s="1" customFormat="1" ht="17.25" customHeight="1" x14ac:dyDescent="0.2">
      <c r="A181" s="14" t="s">
        <v>373</v>
      </c>
      <c r="B181" s="14" t="s">
        <v>377</v>
      </c>
      <c r="C181" s="15">
        <v>44.97</v>
      </c>
      <c r="D181" s="23">
        <v>418</v>
      </c>
      <c r="E181" s="28">
        <v>7690</v>
      </c>
      <c r="F181" s="33"/>
      <c r="G181" s="37">
        <f t="shared" si="4"/>
        <v>13.990082192121751</v>
      </c>
      <c r="H181" s="38">
        <f t="shared" si="5"/>
        <v>3214420</v>
      </c>
    </row>
    <row r="182" spans="1:8" s="1" customFormat="1" ht="17.25" customHeight="1" x14ac:dyDescent="0.2">
      <c r="A182" s="14" t="s">
        <v>378</v>
      </c>
      <c r="B182" s="14" t="s">
        <v>379</v>
      </c>
      <c r="C182" s="15">
        <v>0.5</v>
      </c>
      <c r="D182" s="23">
        <v>1000</v>
      </c>
      <c r="E182" s="28">
        <v>1300</v>
      </c>
      <c r="F182" s="33"/>
      <c r="G182" s="37">
        <f t="shared" si="4"/>
        <v>0.38461538461538464</v>
      </c>
      <c r="H182" s="38">
        <f t="shared" si="5"/>
        <v>1300000</v>
      </c>
    </row>
    <row r="183" spans="1:8" s="1" customFormat="1" ht="17.25" customHeight="1" x14ac:dyDescent="0.2">
      <c r="A183" s="14" t="s">
        <v>378</v>
      </c>
      <c r="B183" s="14" t="s">
        <v>380</v>
      </c>
      <c r="C183" s="15">
        <v>0.16</v>
      </c>
      <c r="D183" s="23">
        <v>1000</v>
      </c>
      <c r="E183" s="28">
        <v>600</v>
      </c>
      <c r="F183" s="33"/>
      <c r="G183" s="37">
        <f t="shared" si="4"/>
        <v>0.26666666666666666</v>
      </c>
      <c r="H183" s="38">
        <f t="shared" si="5"/>
        <v>600000</v>
      </c>
    </row>
    <row r="184" spans="1:8" s="1" customFormat="1" ht="17.25" customHeight="1" x14ac:dyDescent="0.2">
      <c r="A184" s="14" t="s">
        <v>378</v>
      </c>
      <c r="B184" s="14" t="s">
        <v>219</v>
      </c>
      <c r="C184" s="15">
        <v>0.16</v>
      </c>
      <c r="D184" s="23">
        <v>840</v>
      </c>
      <c r="E184" s="28">
        <v>950</v>
      </c>
      <c r="F184" s="29">
        <v>0.85</v>
      </c>
      <c r="G184" s="37">
        <f t="shared" si="4"/>
        <v>0.20050125313283207</v>
      </c>
      <c r="H184" s="38">
        <f t="shared" si="5"/>
        <v>798000</v>
      </c>
    </row>
    <row r="185" spans="1:8" s="1" customFormat="1" ht="17.25" customHeight="1" x14ac:dyDescent="0.2">
      <c r="A185" s="14" t="s">
        <v>378</v>
      </c>
      <c r="B185" s="14" t="s">
        <v>226</v>
      </c>
      <c r="C185" s="15">
        <v>0.18</v>
      </c>
      <c r="D185" s="23">
        <v>837</v>
      </c>
      <c r="E185" s="28">
        <v>800</v>
      </c>
      <c r="F185" s="33"/>
      <c r="G185" s="37">
        <f t="shared" si="4"/>
        <v>0.26881720430107525</v>
      </c>
      <c r="H185" s="38">
        <f t="shared" si="5"/>
        <v>669600</v>
      </c>
    </row>
    <row r="186" spans="1:8" s="1" customFormat="1" ht="17.25" customHeight="1" x14ac:dyDescent="0.2">
      <c r="A186" s="14" t="s">
        <v>378</v>
      </c>
      <c r="B186" s="14" t="s">
        <v>381</v>
      </c>
      <c r="C186" s="15">
        <v>0.42</v>
      </c>
      <c r="D186" s="23">
        <v>837</v>
      </c>
      <c r="E186" s="28">
        <v>1200</v>
      </c>
      <c r="F186" s="33"/>
      <c r="G186" s="37">
        <f t="shared" si="4"/>
        <v>0.41816009557945044</v>
      </c>
      <c r="H186" s="38">
        <f t="shared" si="5"/>
        <v>1004400</v>
      </c>
    </row>
    <row r="187" spans="1:8" s="1" customFormat="1" ht="17.25" customHeight="1" x14ac:dyDescent="0.2">
      <c r="A187" s="14" t="s">
        <v>378</v>
      </c>
      <c r="B187" s="14" t="s">
        <v>382</v>
      </c>
      <c r="C187" s="15">
        <v>0.08</v>
      </c>
      <c r="D187" s="23">
        <v>837</v>
      </c>
      <c r="E187" s="28">
        <v>400</v>
      </c>
      <c r="F187" s="33"/>
      <c r="G187" s="37">
        <f t="shared" si="4"/>
        <v>0.23894862604540024</v>
      </c>
      <c r="H187" s="38">
        <f t="shared" si="5"/>
        <v>334800</v>
      </c>
    </row>
    <row r="188" spans="1:8" s="1" customFormat="1" ht="17.25" customHeight="1" x14ac:dyDescent="0.2">
      <c r="A188" s="14" t="s">
        <v>378</v>
      </c>
      <c r="B188" s="14" t="s">
        <v>383</v>
      </c>
      <c r="C188" s="15">
        <v>0.2</v>
      </c>
      <c r="D188" s="23">
        <v>837</v>
      </c>
      <c r="E188" s="28">
        <v>720</v>
      </c>
      <c r="F188" s="33"/>
      <c r="G188" s="37">
        <f t="shared" si="4"/>
        <v>0.33187309172972262</v>
      </c>
      <c r="H188" s="38">
        <f t="shared" si="5"/>
        <v>602640</v>
      </c>
    </row>
    <row r="189" spans="1:8" s="1" customFormat="1" ht="17.25" customHeight="1" x14ac:dyDescent="0.2">
      <c r="A189" s="14" t="s">
        <v>378</v>
      </c>
      <c r="B189" s="14" t="s">
        <v>384</v>
      </c>
      <c r="C189" s="15">
        <v>0.38</v>
      </c>
      <c r="D189" s="23">
        <v>840</v>
      </c>
      <c r="E189" s="28">
        <v>1120</v>
      </c>
      <c r="F189" s="33"/>
      <c r="G189" s="37">
        <f t="shared" si="4"/>
        <v>0.40391156462585032</v>
      </c>
      <c r="H189" s="38">
        <f t="shared" si="5"/>
        <v>940800</v>
      </c>
    </row>
    <row r="190" spans="1:8" s="1" customFormat="1" ht="17.25" customHeight="1" x14ac:dyDescent="0.2">
      <c r="A190" s="14" t="s">
        <v>378</v>
      </c>
      <c r="B190" s="14" t="s">
        <v>385</v>
      </c>
      <c r="C190" s="15">
        <v>0.72</v>
      </c>
      <c r="D190" s="23">
        <v>800</v>
      </c>
      <c r="E190" s="28">
        <v>1860</v>
      </c>
      <c r="F190" s="33"/>
      <c r="G190" s="37">
        <f t="shared" si="4"/>
        <v>0.4838709677419355</v>
      </c>
      <c r="H190" s="38">
        <f t="shared" si="5"/>
        <v>1488000</v>
      </c>
    </row>
    <row r="191" spans="1:8" s="1" customFormat="1" ht="17.25" customHeight="1" x14ac:dyDescent="0.2">
      <c r="A191" s="14" t="s">
        <v>378</v>
      </c>
      <c r="B191" s="14" t="s">
        <v>386</v>
      </c>
      <c r="C191" s="15">
        <v>0.22</v>
      </c>
      <c r="D191" s="23">
        <v>1300</v>
      </c>
      <c r="E191" s="28">
        <v>720</v>
      </c>
      <c r="F191" s="33"/>
      <c r="G191" s="37">
        <f t="shared" si="4"/>
        <v>0.23504273504273504</v>
      </c>
      <c r="H191" s="38">
        <f t="shared" si="5"/>
        <v>936000</v>
      </c>
    </row>
    <row r="192" spans="1:8" s="1" customFormat="1" ht="17.25" customHeight="1" x14ac:dyDescent="0.2">
      <c r="A192" s="14" t="s">
        <v>378</v>
      </c>
      <c r="B192" s="14" t="s">
        <v>387</v>
      </c>
      <c r="C192" s="15">
        <v>0.81</v>
      </c>
      <c r="D192" s="23">
        <v>800</v>
      </c>
      <c r="E192" s="28">
        <v>1680</v>
      </c>
      <c r="F192" s="33"/>
      <c r="G192" s="37">
        <f t="shared" si="4"/>
        <v>0.60267857142857151</v>
      </c>
      <c r="H192" s="38">
        <f t="shared" si="5"/>
        <v>1344000</v>
      </c>
    </row>
    <row r="193" spans="1:8" s="1" customFormat="1" ht="17.25" customHeight="1" x14ac:dyDescent="0.2">
      <c r="A193" s="14" t="s">
        <v>378</v>
      </c>
      <c r="B193" s="14" t="s">
        <v>388</v>
      </c>
      <c r="C193" s="15">
        <v>0.72099999999999997</v>
      </c>
      <c r="D193" s="23">
        <v>837</v>
      </c>
      <c r="E193" s="28">
        <v>1858</v>
      </c>
      <c r="F193" s="33"/>
      <c r="G193" s="37">
        <f t="shared" si="4"/>
        <v>0.46362206506655962</v>
      </c>
      <c r="H193" s="38">
        <f t="shared" si="5"/>
        <v>1555146</v>
      </c>
    </row>
    <row r="194" spans="1:8" s="1" customFormat="1" ht="17.25" customHeight="1" x14ac:dyDescent="0.2">
      <c r="A194" s="14" t="s">
        <v>378</v>
      </c>
      <c r="B194" s="14" t="s">
        <v>389</v>
      </c>
      <c r="C194" s="15">
        <v>0.16</v>
      </c>
      <c r="D194" s="23">
        <v>837</v>
      </c>
      <c r="E194" s="28">
        <v>801</v>
      </c>
      <c r="F194" s="33"/>
      <c r="G194" s="37">
        <f t="shared" si="4"/>
        <v>0.23865031315395777</v>
      </c>
      <c r="H194" s="38">
        <f t="shared" si="5"/>
        <v>670437</v>
      </c>
    </row>
    <row r="195" spans="1:8" s="1" customFormat="1" ht="17.25" customHeight="1" x14ac:dyDescent="0.2">
      <c r="A195" s="14" t="s">
        <v>378</v>
      </c>
      <c r="B195" s="14" t="s">
        <v>390</v>
      </c>
      <c r="C195" s="15">
        <v>0.23</v>
      </c>
      <c r="D195" s="23">
        <v>837</v>
      </c>
      <c r="E195" s="28">
        <v>721</v>
      </c>
      <c r="F195" s="33"/>
      <c r="G195" s="37">
        <f t="shared" ref="G195:G258" si="6">C195/(D195*E195)*1000*1000</f>
        <v>0.38112471560639427</v>
      </c>
      <c r="H195" s="38">
        <f t="shared" ref="H195:H258" si="7">E195*D195</f>
        <v>603477</v>
      </c>
    </row>
    <row r="196" spans="1:8" s="1" customFormat="1" ht="17.25" customHeight="1" x14ac:dyDescent="0.2">
      <c r="A196" s="14" t="s">
        <v>378</v>
      </c>
      <c r="B196" s="14" t="s">
        <v>391</v>
      </c>
      <c r="C196" s="15">
        <v>0.81899999999999995</v>
      </c>
      <c r="D196" s="23">
        <v>837</v>
      </c>
      <c r="E196" s="28">
        <v>1682</v>
      </c>
      <c r="F196" s="33"/>
      <c r="G196" s="37">
        <f t="shared" si="6"/>
        <v>0.58174472274430078</v>
      </c>
      <c r="H196" s="38">
        <f t="shared" si="7"/>
        <v>1407834</v>
      </c>
    </row>
    <row r="197" spans="1:8" s="1" customFormat="1" ht="17.25" customHeight="1" x14ac:dyDescent="0.2">
      <c r="A197" s="14" t="s">
        <v>392</v>
      </c>
      <c r="B197" s="14" t="s">
        <v>393</v>
      </c>
      <c r="C197" s="15">
        <v>0.5</v>
      </c>
      <c r="D197" s="23">
        <v>1000</v>
      </c>
      <c r="E197" s="28">
        <v>1300</v>
      </c>
      <c r="F197" s="33"/>
      <c r="G197" s="37">
        <f t="shared" si="6"/>
        <v>0.38461538461538464</v>
      </c>
      <c r="H197" s="38">
        <f t="shared" si="7"/>
        <v>1300000</v>
      </c>
    </row>
    <row r="198" spans="1:8" s="1" customFormat="1" ht="17.25" customHeight="1" x14ac:dyDescent="0.2">
      <c r="A198" s="14" t="s">
        <v>392</v>
      </c>
      <c r="B198" s="14" t="s">
        <v>394</v>
      </c>
      <c r="C198" s="15">
        <v>0.41</v>
      </c>
      <c r="D198" s="23">
        <v>840</v>
      </c>
      <c r="E198" s="28">
        <v>1200</v>
      </c>
      <c r="F198" s="33"/>
      <c r="G198" s="37">
        <f t="shared" si="6"/>
        <v>0.40674603174603174</v>
      </c>
      <c r="H198" s="38">
        <f t="shared" si="7"/>
        <v>1008000</v>
      </c>
    </row>
    <row r="199" spans="1:8" s="1" customFormat="1" ht="17.25" customHeight="1" x14ac:dyDescent="0.2">
      <c r="A199" s="14" t="s">
        <v>392</v>
      </c>
      <c r="B199" s="14" t="s">
        <v>395</v>
      </c>
      <c r="C199" s="15">
        <v>0.87</v>
      </c>
      <c r="D199" s="23">
        <v>837</v>
      </c>
      <c r="E199" s="28">
        <v>2085</v>
      </c>
      <c r="F199" s="33"/>
      <c r="G199" s="37">
        <f t="shared" si="6"/>
        <v>0.49852591045443223</v>
      </c>
      <c r="H199" s="38">
        <f t="shared" si="7"/>
        <v>1745145</v>
      </c>
    </row>
    <row r="200" spans="1:8" s="1" customFormat="1" ht="17.25" customHeight="1" x14ac:dyDescent="0.2">
      <c r="A200" s="14" t="s">
        <v>392</v>
      </c>
      <c r="B200" s="14" t="s">
        <v>396</v>
      </c>
      <c r="C200" s="15">
        <v>0.72099999999999997</v>
      </c>
      <c r="D200" s="23">
        <v>837</v>
      </c>
      <c r="E200" s="28">
        <v>2659</v>
      </c>
      <c r="F200" s="33"/>
      <c r="G200" s="37">
        <f t="shared" si="6"/>
        <v>0.3239600590047641</v>
      </c>
      <c r="H200" s="38">
        <f t="shared" si="7"/>
        <v>2225583</v>
      </c>
    </row>
    <row r="201" spans="1:8" s="1" customFormat="1" ht="17.25" customHeight="1" x14ac:dyDescent="0.2">
      <c r="A201" s="14" t="s">
        <v>397</v>
      </c>
      <c r="B201" s="14" t="s">
        <v>328</v>
      </c>
      <c r="C201" s="15">
        <v>0.96</v>
      </c>
      <c r="D201" s="23">
        <v>1000</v>
      </c>
      <c r="E201" s="28">
        <v>1800</v>
      </c>
      <c r="F201" s="33"/>
      <c r="G201" s="37">
        <f t="shared" si="6"/>
        <v>0.53333333333333333</v>
      </c>
      <c r="H201" s="38">
        <f t="shared" si="7"/>
        <v>1800000</v>
      </c>
    </row>
    <row r="202" spans="1:8" s="1" customFormat="1" ht="18" customHeight="1" x14ac:dyDescent="0.2">
      <c r="A202" s="14" t="s">
        <v>397</v>
      </c>
      <c r="B202" s="14" t="s">
        <v>329</v>
      </c>
      <c r="C202" s="15">
        <v>0.36</v>
      </c>
      <c r="D202" s="23">
        <v>840</v>
      </c>
      <c r="E202" s="28">
        <v>1840</v>
      </c>
      <c r="F202" s="33"/>
      <c r="G202" s="37">
        <f t="shared" si="6"/>
        <v>0.23291925465838509</v>
      </c>
      <c r="H202" s="38">
        <f t="shared" si="7"/>
        <v>1545600</v>
      </c>
    </row>
    <row r="203" spans="1:8" s="1" customFormat="1" ht="18" customHeight="1" x14ac:dyDescent="0.2">
      <c r="A203" s="14" t="s">
        <v>397</v>
      </c>
      <c r="B203" s="14" t="s">
        <v>330</v>
      </c>
      <c r="C203" s="15">
        <v>0.52</v>
      </c>
      <c r="D203" s="23">
        <v>184</v>
      </c>
      <c r="E203" s="28">
        <v>2050</v>
      </c>
      <c r="F203" s="33"/>
      <c r="G203" s="37">
        <f t="shared" si="6"/>
        <v>1.3785790031813363</v>
      </c>
      <c r="H203" s="38">
        <f t="shared" si="7"/>
        <v>377200</v>
      </c>
    </row>
    <row r="204" spans="1:8" s="1" customFormat="1" ht="18" customHeight="1" x14ac:dyDescent="0.2">
      <c r="A204" s="14" t="s">
        <v>397</v>
      </c>
      <c r="B204" s="14" t="s">
        <v>398</v>
      </c>
      <c r="C204" s="15">
        <v>1.83</v>
      </c>
      <c r="D204" s="23">
        <v>712</v>
      </c>
      <c r="E204" s="28">
        <v>2200</v>
      </c>
      <c r="F204" s="33"/>
      <c r="G204" s="37">
        <f t="shared" si="6"/>
        <v>1.1682839632277835</v>
      </c>
      <c r="H204" s="38">
        <f t="shared" si="7"/>
        <v>1566400</v>
      </c>
    </row>
    <row r="205" spans="1:8" s="1" customFormat="1" ht="18" customHeight="1" x14ac:dyDescent="0.2">
      <c r="A205" s="14" t="s">
        <v>397</v>
      </c>
      <c r="B205" s="14" t="s">
        <v>399</v>
      </c>
      <c r="C205" s="15">
        <v>2.9</v>
      </c>
      <c r="D205" s="23">
        <v>900</v>
      </c>
      <c r="E205" s="28">
        <v>2650</v>
      </c>
      <c r="F205" s="33"/>
      <c r="G205" s="37">
        <f t="shared" si="6"/>
        <v>1.2159329140461217</v>
      </c>
      <c r="H205" s="38">
        <f t="shared" si="7"/>
        <v>2385000</v>
      </c>
    </row>
    <row r="206" spans="1:8" s="1" customFormat="1" ht="18" customHeight="1" x14ac:dyDescent="0.2">
      <c r="A206" s="14" t="s">
        <v>397</v>
      </c>
      <c r="B206" s="14" t="s">
        <v>400</v>
      </c>
      <c r="C206" s="15">
        <v>2.77</v>
      </c>
      <c r="D206" s="23">
        <v>802</v>
      </c>
      <c r="E206" s="28">
        <v>2600</v>
      </c>
      <c r="F206" s="33"/>
      <c r="G206" s="37">
        <f t="shared" si="6"/>
        <v>1.3284097448685979</v>
      </c>
      <c r="H206" s="38">
        <f t="shared" si="7"/>
        <v>2085200</v>
      </c>
    </row>
    <row r="207" spans="1:8" s="1" customFormat="1" ht="18" customHeight="1" x14ac:dyDescent="0.2">
      <c r="A207" s="14" t="s">
        <v>397</v>
      </c>
      <c r="B207" s="14" t="s">
        <v>401</v>
      </c>
      <c r="C207" s="15">
        <v>1.79</v>
      </c>
      <c r="D207" s="23">
        <v>1190</v>
      </c>
      <c r="E207" s="28">
        <v>1800</v>
      </c>
      <c r="F207" s="33"/>
      <c r="G207" s="37">
        <f t="shared" si="6"/>
        <v>0.83566760037348276</v>
      </c>
      <c r="H207" s="38">
        <f t="shared" si="7"/>
        <v>2142000</v>
      </c>
    </row>
    <row r="208" spans="1:8" s="1" customFormat="1" ht="18" customHeight="1" x14ac:dyDescent="0.2">
      <c r="A208" s="14" t="s">
        <v>397</v>
      </c>
      <c r="B208" s="14" t="s">
        <v>402</v>
      </c>
      <c r="C208" s="15">
        <v>2.2200000000000002</v>
      </c>
      <c r="D208" s="23">
        <v>1480</v>
      </c>
      <c r="E208" s="28">
        <v>2000</v>
      </c>
      <c r="F208" s="33"/>
      <c r="G208" s="37">
        <f t="shared" si="6"/>
        <v>0.75</v>
      </c>
      <c r="H208" s="38">
        <f t="shared" si="7"/>
        <v>2960000</v>
      </c>
    </row>
    <row r="209" spans="1:8" s="1" customFormat="1" ht="18" customHeight="1" x14ac:dyDescent="0.2">
      <c r="A209" s="14" t="s">
        <v>397</v>
      </c>
      <c r="B209" s="14" t="s">
        <v>403</v>
      </c>
      <c r="C209" s="15">
        <v>1.18</v>
      </c>
      <c r="D209" s="23">
        <v>1250</v>
      </c>
      <c r="E209" s="28">
        <v>1800</v>
      </c>
      <c r="F209" s="33"/>
      <c r="G209" s="37">
        <f t="shared" si="6"/>
        <v>0.52444444444444449</v>
      </c>
      <c r="H209" s="38">
        <f t="shared" si="7"/>
        <v>2250000</v>
      </c>
    </row>
    <row r="210" spans="1:8" s="1" customFormat="1" ht="18" customHeight="1" x14ac:dyDescent="0.2">
      <c r="A210" s="14" t="s">
        <v>397</v>
      </c>
      <c r="B210" s="14" t="s">
        <v>404</v>
      </c>
      <c r="C210" s="15">
        <v>1.59</v>
      </c>
      <c r="D210" s="23">
        <v>1550</v>
      </c>
      <c r="E210" s="28">
        <v>2000</v>
      </c>
      <c r="F210" s="33"/>
      <c r="G210" s="37">
        <f t="shared" si="6"/>
        <v>0.51290322580645165</v>
      </c>
      <c r="H210" s="38">
        <f t="shared" si="7"/>
        <v>3100000</v>
      </c>
    </row>
    <row r="211" spans="1:8" s="1" customFormat="1" ht="18" customHeight="1" x14ac:dyDescent="0.2">
      <c r="A211" s="14" t="s">
        <v>397</v>
      </c>
      <c r="B211" s="14" t="s">
        <v>405</v>
      </c>
      <c r="C211" s="15">
        <v>0.28999999999999998</v>
      </c>
      <c r="D211" s="23">
        <v>3300</v>
      </c>
      <c r="E211" s="28">
        <v>700</v>
      </c>
      <c r="F211" s="33"/>
      <c r="G211" s="37">
        <f t="shared" si="6"/>
        <v>0.12554112554112554</v>
      </c>
      <c r="H211" s="38">
        <f t="shared" si="7"/>
        <v>2310000</v>
      </c>
    </row>
    <row r="212" spans="1:8" s="1" customFormat="1" ht="14" customHeight="1" x14ac:dyDescent="0.2">
      <c r="A212" s="14" t="s">
        <v>397</v>
      </c>
      <c r="B212" s="14" t="s">
        <v>406</v>
      </c>
      <c r="C212" s="15">
        <v>0.5</v>
      </c>
      <c r="D212" s="23">
        <v>3650</v>
      </c>
      <c r="E212" s="28">
        <v>1100</v>
      </c>
      <c r="F212" s="33"/>
      <c r="G212" s="37">
        <f t="shared" si="6"/>
        <v>0.12453300124533001</v>
      </c>
      <c r="H212" s="38">
        <f t="shared" si="7"/>
        <v>4015000</v>
      </c>
    </row>
    <row r="213" spans="1:8" s="1" customFormat="1" ht="14" customHeight="1" x14ac:dyDescent="0.2">
      <c r="A213" s="14" t="s">
        <v>397</v>
      </c>
      <c r="B213" s="14" t="s">
        <v>407</v>
      </c>
      <c r="C213" s="15">
        <v>1.49</v>
      </c>
      <c r="D213" s="23">
        <v>840</v>
      </c>
      <c r="E213" s="28">
        <v>2180</v>
      </c>
      <c r="F213" s="33"/>
      <c r="G213" s="37">
        <f t="shared" si="6"/>
        <v>0.81367409349060726</v>
      </c>
      <c r="H213" s="38">
        <f t="shared" si="7"/>
        <v>1831200</v>
      </c>
    </row>
    <row r="214" spans="1:8" s="1" customFormat="1" ht="14" customHeight="1" x14ac:dyDescent="0.2">
      <c r="A214" s="14" t="s">
        <v>397</v>
      </c>
      <c r="B214" s="14" t="s">
        <v>408</v>
      </c>
      <c r="C214" s="15">
        <v>1.41</v>
      </c>
      <c r="D214" s="23">
        <v>1000</v>
      </c>
      <c r="E214" s="28">
        <v>1900</v>
      </c>
      <c r="F214" s="33"/>
      <c r="G214" s="37">
        <f t="shared" si="6"/>
        <v>0.7421052631578946</v>
      </c>
      <c r="H214" s="38">
        <f t="shared" si="7"/>
        <v>1900000</v>
      </c>
    </row>
    <row r="215" spans="1:8" s="1" customFormat="1" ht="14" customHeight="1" x14ac:dyDescent="0.2">
      <c r="A215" s="14" t="s">
        <v>397</v>
      </c>
      <c r="B215" s="14" t="s">
        <v>409</v>
      </c>
      <c r="C215" s="15">
        <v>1.7290000000000001</v>
      </c>
      <c r="D215" s="23">
        <v>837</v>
      </c>
      <c r="E215" s="28">
        <v>1842</v>
      </c>
      <c r="F215" s="33"/>
      <c r="G215" s="37">
        <f t="shared" si="6"/>
        <v>1.1214499848873425</v>
      </c>
      <c r="H215" s="38">
        <f t="shared" si="7"/>
        <v>1541754</v>
      </c>
    </row>
    <row r="216" spans="1:8" s="1" customFormat="1" ht="14" customHeight="1" x14ac:dyDescent="0.2">
      <c r="A216" s="14" t="s">
        <v>397</v>
      </c>
      <c r="B216" s="14" t="s">
        <v>410</v>
      </c>
      <c r="C216" s="15">
        <v>1.802</v>
      </c>
      <c r="D216" s="23">
        <v>837</v>
      </c>
      <c r="E216" s="28">
        <v>2243</v>
      </c>
      <c r="F216" s="33"/>
      <c r="G216" s="37">
        <f t="shared" si="6"/>
        <v>0.95984267528714062</v>
      </c>
      <c r="H216" s="38">
        <f t="shared" si="7"/>
        <v>1877391</v>
      </c>
    </row>
    <row r="217" spans="1:8" s="1" customFormat="1" ht="14" customHeight="1" x14ac:dyDescent="0.2">
      <c r="A217" s="14" t="s">
        <v>397</v>
      </c>
      <c r="B217" s="14" t="s">
        <v>411</v>
      </c>
      <c r="C217" s="15">
        <v>1.4350000000000001</v>
      </c>
      <c r="D217" s="23">
        <v>1674</v>
      </c>
      <c r="E217" s="28">
        <v>881</v>
      </c>
      <c r="F217" s="33"/>
      <c r="G217" s="37">
        <f t="shared" si="6"/>
        <v>0.97301724851063942</v>
      </c>
      <c r="H217" s="38">
        <f t="shared" si="7"/>
        <v>1474794</v>
      </c>
    </row>
    <row r="218" spans="1:8" s="1" customFormat="1" ht="14" customHeight="1" x14ac:dyDescent="0.2">
      <c r="A218" s="14" t="s">
        <v>397</v>
      </c>
      <c r="B218" s="14" t="s">
        <v>412</v>
      </c>
      <c r="C218" s="15">
        <v>1.802</v>
      </c>
      <c r="D218" s="23">
        <v>837</v>
      </c>
      <c r="E218" s="28">
        <v>2243</v>
      </c>
      <c r="F218" s="33"/>
      <c r="G218" s="37">
        <f t="shared" si="6"/>
        <v>0.95984267528714062</v>
      </c>
      <c r="H218" s="38">
        <f t="shared" si="7"/>
        <v>1877391</v>
      </c>
    </row>
    <row r="219" spans="1:8" s="1" customFormat="1" ht="14" customHeight="1" x14ac:dyDescent="0.2">
      <c r="A219" s="14" t="s">
        <v>413</v>
      </c>
      <c r="B219" s="14" t="s">
        <v>414</v>
      </c>
      <c r="C219" s="15">
        <v>0.84</v>
      </c>
      <c r="D219" s="23">
        <v>800</v>
      </c>
      <c r="E219" s="28">
        <v>1900</v>
      </c>
      <c r="F219" s="33"/>
      <c r="G219" s="37">
        <f t="shared" si="6"/>
        <v>0.55263157894736847</v>
      </c>
      <c r="H219" s="38">
        <f t="shared" si="7"/>
        <v>1520000</v>
      </c>
    </row>
    <row r="220" spans="1:8" s="1" customFormat="1" ht="14" customHeight="1" x14ac:dyDescent="0.2">
      <c r="A220" s="14" t="s">
        <v>413</v>
      </c>
      <c r="B220" s="14" t="s">
        <v>281</v>
      </c>
      <c r="C220" s="15">
        <v>1.1000000000000001</v>
      </c>
      <c r="D220" s="23">
        <v>837</v>
      </c>
      <c r="E220" s="28">
        <v>2100</v>
      </c>
      <c r="F220" s="29">
        <v>0.85</v>
      </c>
      <c r="G220" s="37">
        <f t="shared" si="6"/>
        <v>0.62581783011890546</v>
      </c>
      <c r="H220" s="38">
        <f t="shared" si="7"/>
        <v>1757700</v>
      </c>
    </row>
    <row r="221" spans="1:8" s="1" customFormat="1" ht="14" customHeight="1" x14ac:dyDescent="0.2">
      <c r="A221" s="14" t="s">
        <v>413</v>
      </c>
      <c r="B221" s="14" t="s">
        <v>415</v>
      </c>
      <c r="C221" s="23">
        <v>2</v>
      </c>
      <c r="D221" s="23">
        <v>753</v>
      </c>
      <c r="E221" s="28">
        <v>2700</v>
      </c>
      <c r="F221" s="33"/>
      <c r="G221" s="37">
        <f t="shared" si="6"/>
        <v>0.98371944321479521</v>
      </c>
      <c r="H221" s="38">
        <f t="shared" si="7"/>
        <v>2033100</v>
      </c>
    </row>
    <row r="222" spans="1:8" s="1" customFormat="1" ht="14" customHeight="1" x14ac:dyDescent="0.2">
      <c r="A222" s="14" t="s">
        <v>413</v>
      </c>
      <c r="B222" s="14" t="s">
        <v>416</v>
      </c>
      <c r="C222" s="15">
        <v>0.5</v>
      </c>
      <c r="D222" s="23">
        <v>837</v>
      </c>
      <c r="E222" s="28">
        <v>1950</v>
      </c>
      <c r="F222" s="33"/>
      <c r="G222" s="37">
        <f t="shared" si="6"/>
        <v>0.30634439236589772</v>
      </c>
      <c r="H222" s="38">
        <f t="shared" si="7"/>
        <v>1632150</v>
      </c>
    </row>
    <row r="223" spans="1:8" s="1" customFormat="1" ht="14" customHeight="1" x14ac:dyDescent="0.2">
      <c r="A223" s="14" t="s">
        <v>413</v>
      </c>
      <c r="B223" s="14" t="s">
        <v>417</v>
      </c>
      <c r="C223" s="15">
        <v>0.3</v>
      </c>
      <c r="D223" s="23">
        <v>2000</v>
      </c>
      <c r="E223" s="28">
        <v>1600</v>
      </c>
      <c r="F223" s="33"/>
      <c r="G223" s="37">
        <f t="shared" si="6"/>
        <v>9.375E-2</v>
      </c>
      <c r="H223" s="38">
        <f t="shared" si="7"/>
        <v>3200000</v>
      </c>
    </row>
    <row r="224" spans="1:8" s="1" customFormat="1" ht="14" customHeight="1" x14ac:dyDescent="0.2">
      <c r="A224" s="14" t="s">
        <v>413</v>
      </c>
      <c r="B224" s="14" t="s">
        <v>418</v>
      </c>
      <c r="C224" s="15">
        <v>0.08</v>
      </c>
      <c r="D224" s="23">
        <v>1800</v>
      </c>
      <c r="E224" s="28">
        <v>530</v>
      </c>
      <c r="F224" s="33"/>
      <c r="G224" s="37">
        <f t="shared" si="6"/>
        <v>8.385744234800839E-2</v>
      </c>
      <c r="H224" s="38">
        <f t="shared" si="7"/>
        <v>954000</v>
      </c>
    </row>
    <row r="225" spans="1:8" s="1" customFormat="1" ht="14" customHeight="1" x14ac:dyDescent="0.2">
      <c r="A225" s="14" t="s">
        <v>413</v>
      </c>
      <c r="B225" s="14" t="s">
        <v>212</v>
      </c>
      <c r="C225" s="15">
        <v>0.55000000000000004</v>
      </c>
      <c r="D225" s="23">
        <v>837</v>
      </c>
      <c r="E225" s="28">
        <v>1900</v>
      </c>
      <c r="F225" s="33"/>
      <c r="G225" s="37">
        <f t="shared" si="6"/>
        <v>0.34584669559202669</v>
      </c>
      <c r="H225" s="38">
        <f t="shared" si="7"/>
        <v>1590300</v>
      </c>
    </row>
    <row r="226" spans="1:8" s="1" customFormat="1" ht="14" customHeight="1" x14ac:dyDescent="0.2">
      <c r="A226" s="14" t="s">
        <v>413</v>
      </c>
      <c r="B226" s="14" t="s">
        <v>419</v>
      </c>
      <c r="C226" s="15">
        <v>0.85</v>
      </c>
      <c r="D226" s="23">
        <v>837</v>
      </c>
      <c r="E226" s="28">
        <v>2000</v>
      </c>
      <c r="F226" s="33"/>
      <c r="G226" s="37">
        <f t="shared" si="6"/>
        <v>0.50776583034647549</v>
      </c>
      <c r="H226" s="38">
        <f t="shared" si="7"/>
        <v>1674000</v>
      </c>
    </row>
    <row r="227" spans="1:8" s="1" customFormat="1" ht="14" customHeight="1" x14ac:dyDescent="0.2">
      <c r="A227" s="14" t="s">
        <v>413</v>
      </c>
      <c r="B227" s="14" t="s">
        <v>420</v>
      </c>
      <c r="C227" s="15">
        <v>5.6000000000000001E-2</v>
      </c>
      <c r="D227" s="23">
        <v>1000</v>
      </c>
      <c r="E227" s="28">
        <v>380</v>
      </c>
      <c r="F227" s="33"/>
      <c r="G227" s="37">
        <f t="shared" si="6"/>
        <v>0.14736842105263157</v>
      </c>
      <c r="H227" s="38">
        <f t="shared" si="7"/>
        <v>380000</v>
      </c>
    </row>
    <row r="228" spans="1:8" s="1" customFormat="1" ht="14" customHeight="1" x14ac:dyDescent="0.2">
      <c r="A228" s="14" t="s">
        <v>413</v>
      </c>
      <c r="B228" s="14" t="s">
        <v>384</v>
      </c>
      <c r="C228" s="15">
        <v>0.38</v>
      </c>
      <c r="D228" s="23">
        <v>840</v>
      </c>
      <c r="E228" s="28">
        <v>1120</v>
      </c>
      <c r="F228" s="33"/>
      <c r="G228" s="37">
        <f t="shared" si="6"/>
        <v>0.40391156462585032</v>
      </c>
      <c r="H228" s="38">
        <f t="shared" si="7"/>
        <v>940800</v>
      </c>
    </row>
    <row r="229" spans="1:8" s="1" customFormat="1" ht="14" customHeight="1" x14ac:dyDescent="0.2">
      <c r="A229" s="14" t="s">
        <v>413</v>
      </c>
      <c r="B229" s="14" t="s">
        <v>231</v>
      </c>
      <c r="C229" s="15">
        <v>0.28999999999999998</v>
      </c>
      <c r="D229" s="23">
        <v>1000</v>
      </c>
      <c r="E229" s="28">
        <v>1250</v>
      </c>
      <c r="F229" s="33"/>
      <c r="G229" s="37">
        <f t="shared" si="6"/>
        <v>0.23199999999999998</v>
      </c>
      <c r="H229" s="38">
        <f t="shared" si="7"/>
        <v>1250000</v>
      </c>
    </row>
    <row r="230" spans="1:8" s="1" customFormat="1" ht="14" customHeight="1" x14ac:dyDescent="0.2">
      <c r="A230" s="14" t="s">
        <v>413</v>
      </c>
      <c r="B230" s="14" t="s">
        <v>421</v>
      </c>
      <c r="C230" s="15">
        <v>0.05</v>
      </c>
      <c r="D230" s="23">
        <v>800</v>
      </c>
      <c r="E230" s="28">
        <v>290</v>
      </c>
      <c r="F230" s="33"/>
      <c r="G230" s="37">
        <f t="shared" si="6"/>
        <v>0.21551724137931036</v>
      </c>
      <c r="H230" s="38">
        <f t="shared" si="7"/>
        <v>232000</v>
      </c>
    </row>
    <row r="231" spans="1:8" s="1" customFormat="1" ht="14" customHeight="1" x14ac:dyDescent="0.2">
      <c r="A231" s="14" t="s">
        <v>413</v>
      </c>
      <c r="B231" s="14" t="s">
        <v>422</v>
      </c>
      <c r="C231" s="15">
        <v>5.7000000000000002E-2</v>
      </c>
      <c r="D231" s="23">
        <v>1339</v>
      </c>
      <c r="E231" s="28">
        <v>288</v>
      </c>
      <c r="F231" s="33"/>
      <c r="G231" s="37">
        <f t="shared" si="6"/>
        <v>0.14780931043066967</v>
      </c>
      <c r="H231" s="38">
        <f t="shared" si="7"/>
        <v>385632</v>
      </c>
    </row>
    <row r="232" spans="1:8" s="1" customFormat="1" ht="14" customHeight="1" x14ac:dyDescent="0.2">
      <c r="A232" s="14" t="s">
        <v>413</v>
      </c>
      <c r="B232" s="14" t="s">
        <v>423</v>
      </c>
      <c r="C232" s="15">
        <v>6.0999999999999999E-2</v>
      </c>
      <c r="D232" s="23">
        <v>2142</v>
      </c>
      <c r="E232" s="28">
        <v>480</v>
      </c>
      <c r="F232" s="33"/>
      <c r="G232" s="37">
        <f t="shared" si="6"/>
        <v>5.9329287270463736E-2</v>
      </c>
      <c r="H232" s="38">
        <f t="shared" si="7"/>
        <v>1028160</v>
      </c>
    </row>
    <row r="233" spans="1:8" s="1" customFormat="1" ht="14" customHeight="1" x14ac:dyDescent="0.2">
      <c r="A233" s="14" t="s">
        <v>413</v>
      </c>
      <c r="B233" s="14" t="s">
        <v>424</v>
      </c>
      <c r="C233" s="15">
        <v>0.498</v>
      </c>
      <c r="D233" s="23">
        <v>837</v>
      </c>
      <c r="E233" s="28">
        <v>1121</v>
      </c>
      <c r="F233" s="33"/>
      <c r="G233" s="37">
        <f t="shared" si="6"/>
        <v>0.53076010602412727</v>
      </c>
      <c r="H233" s="38">
        <f t="shared" si="7"/>
        <v>938277</v>
      </c>
    </row>
    <row r="234" spans="1:8" s="1" customFormat="1" ht="14" customHeight="1" x14ac:dyDescent="0.2">
      <c r="A234" s="14" t="s">
        <v>413</v>
      </c>
      <c r="B234" s="14" t="s">
        <v>425</v>
      </c>
      <c r="C234" s="15">
        <v>0.57099999999999995</v>
      </c>
      <c r="D234" s="23">
        <v>837</v>
      </c>
      <c r="E234" s="28">
        <v>1121</v>
      </c>
      <c r="F234" s="33"/>
      <c r="G234" s="37">
        <f t="shared" si="6"/>
        <v>0.60856229024051534</v>
      </c>
      <c r="H234" s="38">
        <f t="shared" si="7"/>
        <v>938277</v>
      </c>
    </row>
    <row r="235" spans="1:8" s="1" customFormat="1" ht="14" customHeight="1" x14ac:dyDescent="0.2">
      <c r="A235" s="14" t="s">
        <v>413</v>
      </c>
      <c r="B235" s="14" t="s">
        <v>426</v>
      </c>
      <c r="C235" s="15">
        <v>0.69199999999999995</v>
      </c>
      <c r="D235" s="23">
        <v>837</v>
      </c>
      <c r="E235" s="28">
        <v>1121</v>
      </c>
      <c r="F235" s="33"/>
      <c r="G235" s="37">
        <f t="shared" si="6"/>
        <v>0.73752207503754219</v>
      </c>
      <c r="H235" s="38">
        <f t="shared" si="7"/>
        <v>938277</v>
      </c>
    </row>
    <row r="236" spans="1:8" s="1" customFormat="1" ht="14" customHeight="1" x14ac:dyDescent="0.2">
      <c r="A236" s="14" t="s">
        <v>413</v>
      </c>
      <c r="B236" s="14" t="s">
        <v>427</v>
      </c>
      <c r="C236" s="15">
        <v>0.57099999999999995</v>
      </c>
      <c r="D236" s="23">
        <v>837</v>
      </c>
      <c r="E236" s="28">
        <v>1121</v>
      </c>
      <c r="F236" s="33"/>
      <c r="G236" s="37">
        <f t="shared" si="6"/>
        <v>0.60856229024051534</v>
      </c>
      <c r="H236" s="38">
        <f t="shared" si="7"/>
        <v>938277</v>
      </c>
    </row>
    <row r="237" spans="1:8" s="1" customFormat="1" ht="14" customHeight="1" x14ac:dyDescent="0.2">
      <c r="A237" s="14" t="s">
        <v>413</v>
      </c>
      <c r="B237" s="14" t="s">
        <v>428</v>
      </c>
      <c r="C237" s="15">
        <v>1.802</v>
      </c>
      <c r="D237" s="23">
        <v>837</v>
      </c>
      <c r="E237" s="28">
        <v>1922</v>
      </c>
      <c r="F237" s="33"/>
      <c r="G237" s="37">
        <f t="shared" si="6"/>
        <v>1.1201493864042957</v>
      </c>
      <c r="H237" s="38">
        <f t="shared" si="7"/>
        <v>1608714</v>
      </c>
    </row>
    <row r="238" spans="1:8" s="1" customFormat="1" ht="14" customHeight="1" x14ac:dyDescent="0.2">
      <c r="A238" s="14" t="s">
        <v>413</v>
      </c>
      <c r="B238" s="14" t="s">
        <v>429</v>
      </c>
      <c r="C238" s="15">
        <v>1.4419999999999999</v>
      </c>
      <c r="D238" s="23">
        <v>1464</v>
      </c>
      <c r="E238" s="28">
        <v>1602</v>
      </c>
      <c r="F238" s="33"/>
      <c r="G238" s="37">
        <f t="shared" si="6"/>
        <v>0.61483937427941848</v>
      </c>
      <c r="H238" s="38">
        <f t="shared" si="7"/>
        <v>2345328</v>
      </c>
    </row>
    <row r="239" spans="1:8" s="1" customFormat="1" ht="14" customHeight="1" x14ac:dyDescent="0.2">
      <c r="A239" s="14" t="s">
        <v>430</v>
      </c>
      <c r="B239" s="14" t="s">
        <v>431</v>
      </c>
      <c r="C239" s="15">
        <v>0.14000000000000001</v>
      </c>
      <c r="D239" s="23">
        <v>1200</v>
      </c>
      <c r="E239" s="28">
        <v>650</v>
      </c>
      <c r="F239" s="33"/>
      <c r="G239" s="37">
        <f t="shared" si="6"/>
        <v>0.17948717948717949</v>
      </c>
      <c r="H239" s="38">
        <f t="shared" si="7"/>
        <v>780000</v>
      </c>
    </row>
    <row r="240" spans="1:8" s="1" customFormat="1" ht="14" customHeight="1" x14ac:dyDescent="0.2">
      <c r="A240" s="14" t="s">
        <v>430</v>
      </c>
      <c r="B240" s="14" t="s">
        <v>432</v>
      </c>
      <c r="C240" s="15">
        <v>0.15</v>
      </c>
      <c r="D240" s="23">
        <v>2500</v>
      </c>
      <c r="E240" s="28">
        <v>560</v>
      </c>
      <c r="F240" s="33"/>
      <c r="G240" s="37">
        <f t="shared" si="6"/>
        <v>0.10714285714285714</v>
      </c>
      <c r="H240" s="38">
        <f t="shared" si="7"/>
        <v>1400000</v>
      </c>
    </row>
    <row r="241" spans="1:8" s="1" customFormat="1" ht="14" customHeight="1" x14ac:dyDescent="0.2">
      <c r="A241" s="14" t="s">
        <v>430</v>
      </c>
      <c r="B241" s="14" t="s">
        <v>433</v>
      </c>
      <c r="C241" s="15">
        <v>0.15</v>
      </c>
      <c r="D241" s="23">
        <v>1420</v>
      </c>
      <c r="E241" s="28">
        <v>700</v>
      </c>
      <c r="F241" s="33"/>
      <c r="G241" s="37">
        <f t="shared" si="6"/>
        <v>0.15090543259557343</v>
      </c>
      <c r="H241" s="38">
        <f t="shared" si="7"/>
        <v>994000</v>
      </c>
    </row>
    <row r="242" spans="1:8" s="1" customFormat="1" ht="14" customHeight="1" x14ac:dyDescent="0.2">
      <c r="A242" s="14" t="s">
        <v>430</v>
      </c>
      <c r="B242" s="14" t="s">
        <v>434</v>
      </c>
      <c r="C242" s="15">
        <v>0.14000000000000001</v>
      </c>
      <c r="D242" s="23">
        <v>1200</v>
      </c>
      <c r="E242" s="28">
        <v>650</v>
      </c>
      <c r="F242" s="33"/>
      <c r="G242" s="37">
        <f t="shared" si="6"/>
        <v>0.17948717948717949</v>
      </c>
      <c r="H242" s="38">
        <f t="shared" si="7"/>
        <v>780000</v>
      </c>
    </row>
    <row r="243" spans="1:8" s="1" customFormat="1" ht="14" customHeight="1" x14ac:dyDescent="0.2">
      <c r="A243" s="14" t="s">
        <v>430</v>
      </c>
      <c r="B243" s="14" t="s">
        <v>340</v>
      </c>
      <c r="C243" s="15">
        <v>0.1</v>
      </c>
      <c r="D243" s="23">
        <v>1000</v>
      </c>
      <c r="E243" s="28">
        <v>500</v>
      </c>
      <c r="F243" s="33"/>
      <c r="G243" s="37">
        <f t="shared" si="6"/>
        <v>0.2</v>
      </c>
      <c r="H243" s="38">
        <f t="shared" si="7"/>
        <v>500000</v>
      </c>
    </row>
    <row r="244" spans="1:8" s="1" customFormat="1" ht="14" customHeight="1" x14ac:dyDescent="0.2">
      <c r="A244" s="14" t="s">
        <v>430</v>
      </c>
      <c r="B244" s="14" t="s">
        <v>221</v>
      </c>
      <c r="C244" s="15">
        <v>0.08</v>
      </c>
      <c r="D244" s="23">
        <v>2000</v>
      </c>
      <c r="E244" s="28">
        <v>600</v>
      </c>
      <c r="F244" s="33"/>
      <c r="G244" s="37">
        <f t="shared" si="6"/>
        <v>6.6666666666666666E-2</v>
      </c>
      <c r="H244" s="38">
        <f t="shared" si="7"/>
        <v>1200000</v>
      </c>
    </row>
    <row r="245" spans="1:8" s="1" customFormat="1" ht="14" customHeight="1" x14ac:dyDescent="0.2">
      <c r="A245" s="14" t="s">
        <v>430</v>
      </c>
      <c r="B245" s="14" t="s">
        <v>222</v>
      </c>
      <c r="C245" s="15">
        <v>0.13</v>
      </c>
      <c r="D245" s="23">
        <v>2000</v>
      </c>
      <c r="E245" s="28">
        <v>900</v>
      </c>
      <c r="F245" s="33"/>
      <c r="G245" s="37">
        <f t="shared" si="6"/>
        <v>7.2222222222222215E-2</v>
      </c>
      <c r="H245" s="38">
        <f t="shared" si="7"/>
        <v>1800000</v>
      </c>
    </row>
    <row r="246" spans="1:8" s="1" customFormat="1" ht="14" customHeight="1" x14ac:dyDescent="0.2">
      <c r="A246" s="14" t="s">
        <v>430</v>
      </c>
      <c r="B246" s="14" t="s">
        <v>435</v>
      </c>
      <c r="C246" s="15">
        <v>0.14000000000000001</v>
      </c>
      <c r="D246" s="23">
        <v>2720</v>
      </c>
      <c r="E246" s="28">
        <v>419</v>
      </c>
      <c r="F246" s="33"/>
      <c r="G246" s="37">
        <f t="shared" si="6"/>
        <v>0.12284149936824372</v>
      </c>
      <c r="H246" s="38">
        <f t="shared" si="7"/>
        <v>1139680</v>
      </c>
    </row>
    <row r="247" spans="1:8" s="1" customFormat="1" ht="14" customHeight="1" x14ac:dyDescent="0.2">
      <c r="A247" s="14" t="s">
        <v>430</v>
      </c>
      <c r="B247" s="14" t="s">
        <v>223</v>
      </c>
      <c r="C247" s="15">
        <v>0.04</v>
      </c>
      <c r="D247" s="23">
        <v>1888</v>
      </c>
      <c r="E247" s="28">
        <v>160</v>
      </c>
      <c r="F247" s="33"/>
      <c r="G247" s="37">
        <f t="shared" si="6"/>
        <v>0.13241525423728814</v>
      </c>
      <c r="H247" s="38">
        <f t="shared" si="7"/>
        <v>302080</v>
      </c>
    </row>
    <row r="248" spans="1:8" s="1" customFormat="1" ht="14" customHeight="1" x14ac:dyDescent="0.2">
      <c r="A248" s="14" t="s">
        <v>430</v>
      </c>
      <c r="B248" s="14" t="s">
        <v>224</v>
      </c>
      <c r="C248" s="15">
        <v>0.15</v>
      </c>
      <c r="D248" s="23">
        <v>2093</v>
      </c>
      <c r="E248" s="28">
        <v>800</v>
      </c>
      <c r="F248" s="33"/>
      <c r="G248" s="37">
        <f t="shared" si="6"/>
        <v>8.9584328714763503E-2</v>
      </c>
      <c r="H248" s="38">
        <f t="shared" si="7"/>
        <v>1674400</v>
      </c>
    </row>
    <row r="249" spans="1:8" s="1" customFormat="1" ht="14" customHeight="1" x14ac:dyDescent="0.2">
      <c r="A249" s="14" t="s">
        <v>430</v>
      </c>
      <c r="B249" s="14" t="s">
        <v>225</v>
      </c>
      <c r="C249" s="15">
        <v>0.14000000000000001</v>
      </c>
      <c r="D249" s="23">
        <v>2000</v>
      </c>
      <c r="E249" s="28">
        <v>650</v>
      </c>
      <c r="F249" s="33"/>
      <c r="G249" s="37">
        <f t="shared" si="6"/>
        <v>0.1076923076923077</v>
      </c>
      <c r="H249" s="38">
        <f t="shared" si="7"/>
        <v>1300000</v>
      </c>
    </row>
    <row r="250" spans="1:8" s="1" customFormat="1" ht="14" customHeight="1" x14ac:dyDescent="0.2">
      <c r="A250" s="14" t="s">
        <v>430</v>
      </c>
      <c r="B250" s="14" t="s">
        <v>436</v>
      </c>
      <c r="C250" s="15">
        <v>0.19</v>
      </c>
      <c r="D250" s="23">
        <v>2390</v>
      </c>
      <c r="E250" s="28">
        <v>700</v>
      </c>
      <c r="F250" s="33"/>
      <c r="G250" s="37">
        <f t="shared" si="6"/>
        <v>0.11356843992827258</v>
      </c>
      <c r="H250" s="38">
        <f t="shared" si="7"/>
        <v>1673000</v>
      </c>
    </row>
    <row r="251" spans="1:8" s="1" customFormat="1" ht="14" customHeight="1" x14ac:dyDescent="0.2">
      <c r="A251" s="14" t="s">
        <v>430</v>
      </c>
      <c r="B251" s="14" t="s">
        <v>418</v>
      </c>
      <c r="C251" s="15">
        <v>0.08</v>
      </c>
      <c r="D251" s="23">
        <v>1800</v>
      </c>
      <c r="E251" s="28">
        <v>530</v>
      </c>
      <c r="F251" s="33"/>
      <c r="G251" s="37">
        <f t="shared" si="6"/>
        <v>8.385744234800839E-2</v>
      </c>
      <c r="H251" s="38">
        <f t="shared" si="7"/>
        <v>954000</v>
      </c>
    </row>
    <row r="252" spans="1:8" s="1" customFormat="1" ht="14" customHeight="1" x14ac:dyDescent="0.2">
      <c r="A252" s="14" t="s">
        <v>430</v>
      </c>
      <c r="B252" s="14" t="s">
        <v>437</v>
      </c>
      <c r="C252" s="15">
        <v>0.115</v>
      </c>
      <c r="D252" s="23">
        <v>1213</v>
      </c>
      <c r="E252" s="28">
        <v>545</v>
      </c>
      <c r="F252" s="33"/>
      <c r="G252" s="37">
        <f t="shared" si="6"/>
        <v>0.17395645038081339</v>
      </c>
      <c r="H252" s="38">
        <f t="shared" si="7"/>
        <v>661085</v>
      </c>
    </row>
    <row r="253" spans="1:8" s="1" customFormat="1" ht="14" customHeight="1" x14ac:dyDescent="0.2">
      <c r="A253" s="14" t="s">
        <v>430</v>
      </c>
      <c r="B253" s="14" t="s">
        <v>438</v>
      </c>
      <c r="C253" s="15">
        <v>0.115</v>
      </c>
      <c r="D253" s="23">
        <v>1381</v>
      </c>
      <c r="E253" s="28">
        <v>513</v>
      </c>
      <c r="F253" s="33"/>
      <c r="G253" s="37">
        <f t="shared" si="6"/>
        <v>0.16232551771253703</v>
      </c>
      <c r="H253" s="38">
        <f t="shared" si="7"/>
        <v>708453</v>
      </c>
    </row>
    <row r="254" spans="1:8" s="1" customFormat="1" ht="14" customHeight="1" x14ac:dyDescent="0.2">
      <c r="A254" s="14" t="s">
        <v>430</v>
      </c>
      <c r="B254" s="14" t="s">
        <v>439</v>
      </c>
      <c r="C254" s="15">
        <v>0.158</v>
      </c>
      <c r="D254" s="23">
        <v>1255</v>
      </c>
      <c r="E254" s="28">
        <v>721</v>
      </c>
      <c r="F254" s="33"/>
      <c r="G254" s="37">
        <f t="shared" si="6"/>
        <v>0.17461361212569967</v>
      </c>
      <c r="H254" s="38">
        <f t="shared" si="7"/>
        <v>904855</v>
      </c>
    </row>
    <row r="255" spans="1:8" s="1" customFormat="1" ht="14" customHeight="1" x14ac:dyDescent="0.2">
      <c r="A255" s="14" t="s">
        <v>430</v>
      </c>
      <c r="B255" s="14" t="s">
        <v>440</v>
      </c>
      <c r="C255" s="15">
        <v>0.121</v>
      </c>
      <c r="D255" s="23">
        <v>837</v>
      </c>
      <c r="E255" s="28">
        <v>593</v>
      </c>
      <c r="F255" s="33"/>
      <c r="G255" s="37">
        <f t="shared" si="6"/>
        <v>0.24378401139539144</v>
      </c>
      <c r="H255" s="38">
        <f t="shared" si="7"/>
        <v>496341</v>
      </c>
    </row>
    <row r="256" spans="1:8" s="1" customFormat="1" ht="14" customHeight="1" x14ac:dyDescent="0.2">
      <c r="A256" s="14" t="s">
        <v>430</v>
      </c>
      <c r="B256" s="14" t="s">
        <v>441</v>
      </c>
      <c r="C256" s="15">
        <v>0.12</v>
      </c>
      <c r="D256" s="23">
        <v>1200</v>
      </c>
      <c r="E256" s="28">
        <v>540</v>
      </c>
      <c r="F256" s="33"/>
      <c r="G256" s="37">
        <f t="shared" si="6"/>
        <v>0.18518518518518517</v>
      </c>
      <c r="H256" s="38">
        <f t="shared" si="7"/>
        <v>648000</v>
      </c>
    </row>
    <row r="257" spans="1:8" s="1" customFormat="1" ht="14" customHeight="1" x14ac:dyDescent="0.2">
      <c r="A257" s="14" t="s">
        <v>430</v>
      </c>
      <c r="B257" s="14" t="s">
        <v>442</v>
      </c>
      <c r="C257" s="15">
        <v>0.115</v>
      </c>
      <c r="D257" s="23">
        <v>1255</v>
      </c>
      <c r="E257" s="28">
        <v>513</v>
      </c>
      <c r="F257" s="33"/>
      <c r="G257" s="37">
        <f t="shared" si="6"/>
        <v>0.17862274100479175</v>
      </c>
      <c r="H257" s="38">
        <f t="shared" si="7"/>
        <v>643815</v>
      </c>
    </row>
    <row r="258" spans="1:8" s="1" customFormat="1" ht="14" customHeight="1" x14ac:dyDescent="0.2">
      <c r="A258" s="14" t="s">
        <v>443</v>
      </c>
      <c r="B258" s="14" t="s">
        <v>444</v>
      </c>
      <c r="C258" s="15">
        <v>1.4E-2</v>
      </c>
      <c r="D258" s="23">
        <v>1005</v>
      </c>
      <c r="E258" s="29">
        <v>1.5620000000000001</v>
      </c>
      <c r="F258" s="28">
        <v>0</v>
      </c>
      <c r="G258" s="37">
        <f t="shared" si="6"/>
        <v>8.9182767341270601</v>
      </c>
      <c r="H258" s="38">
        <f t="shared" si="7"/>
        <v>1569.81</v>
      </c>
    </row>
    <row r="259" spans="1:8" s="1" customFormat="1" ht="14" customHeight="1" x14ac:dyDescent="0.2">
      <c r="A259" s="14" t="s">
        <v>443</v>
      </c>
      <c r="B259" s="14" t="s">
        <v>445</v>
      </c>
      <c r="C259" s="15">
        <v>2.4E-2</v>
      </c>
      <c r="D259" s="23">
        <v>1005</v>
      </c>
      <c r="E259" s="29">
        <v>1.2549999999999999</v>
      </c>
      <c r="F259" s="28">
        <v>0</v>
      </c>
      <c r="G259" s="37">
        <f t="shared" ref="G259:G279" si="8">C259/(D259*E259)*1000*1000</f>
        <v>19.028364155319029</v>
      </c>
      <c r="H259" s="38">
        <f t="shared" ref="H259:H279" si="9">E259*D259</f>
        <v>1261.2749999999999</v>
      </c>
    </row>
    <row r="260" spans="1:8" s="1" customFormat="1" ht="14" customHeight="1" x14ac:dyDescent="0.2">
      <c r="A260" s="14" t="s">
        <v>443</v>
      </c>
      <c r="B260" s="14" t="s">
        <v>446</v>
      </c>
      <c r="C260" s="15">
        <v>2.9000000000000001E-2</v>
      </c>
      <c r="D260" s="23">
        <v>1000</v>
      </c>
      <c r="E260" s="28">
        <v>30</v>
      </c>
      <c r="F260" s="29">
        <v>0.82</v>
      </c>
      <c r="G260" s="37">
        <f t="shared" si="8"/>
        <v>0.96666666666666679</v>
      </c>
      <c r="H260" s="38">
        <f t="shared" si="9"/>
        <v>30000</v>
      </c>
    </row>
    <row r="261" spans="1:8" s="1" customFormat="1" ht="14" customHeight="1" x14ac:dyDescent="0.2">
      <c r="A261" s="14" t="s">
        <v>443</v>
      </c>
      <c r="B261" s="14" t="s">
        <v>447</v>
      </c>
      <c r="C261" s="15">
        <v>0.05</v>
      </c>
      <c r="D261" s="23">
        <v>840</v>
      </c>
      <c r="E261" s="28">
        <v>25</v>
      </c>
      <c r="F261" s="29">
        <v>0.97</v>
      </c>
      <c r="G261" s="37">
        <f t="shared" si="8"/>
        <v>2.3809523809523814</v>
      </c>
      <c r="H261" s="38">
        <f t="shared" si="9"/>
        <v>21000</v>
      </c>
    </row>
    <row r="262" spans="1:8" s="1" customFormat="1" ht="14" customHeight="1" x14ac:dyDescent="0.2">
      <c r="A262" s="14" t="s">
        <v>443</v>
      </c>
      <c r="B262" s="14" t="s">
        <v>448</v>
      </c>
      <c r="C262" s="15">
        <v>0.15</v>
      </c>
      <c r="D262" s="23">
        <v>816</v>
      </c>
      <c r="E262" s="28">
        <v>2400</v>
      </c>
      <c r="F262" s="29">
        <v>0.93</v>
      </c>
      <c r="G262" s="37">
        <f t="shared" si="8"/>
        <v>7.6593137254901966E-2</v>
      </c>
      <c r="H262" s="38">
        <f t="shared" si="9"/>
        <v>1958400</v>
      </c>
    </row>
    <row r="263" spans="1:8" s="1" customFormat="1" ht="14" customHeight="1" x14ac:dyDescent="0.2">
      <c r="A263" s="14" t="s">
        <v>443</v>
      </c>
      <c r="B263" s="14" t="s">
        <v>449</v>
      </c>
      <c r="C263" s="15">
        <v>0.04</v>
      </c>
      <c r="D263" s="23">
        <v>1300</v>
      </c>
      <c r="E263" s="28">
        <v>400</v>
      </c>
      <c r="F263" s="29">
        <v>0.95</v>
      </c>
      <c r="G263" s="37">
        <f t="shared" si="8"/>
        <v>7.6923076923076927E-2</v>
      </c>
      <c r="H263" s="38">
        <f t="shared" si="9"/>
        <v>520000</v>
      </c>
    </row>
    <row r="264" spans="1:8" s="1" customFormat="1" ht="14" customHeight="1" x14ac:dyDescent="0.2">
      <c r="A264" s="14" t="s">
        <v>443</v>
      </c>
      <c r="B264" s="14" t="s">
        <v>450</v>
      </c>
      <c r="C264" s="15">
        <v>0.12</v>
      </c>
      <c r="D264" s="23">
        <v>2400</v>
      </c>
      <c r="E264" s="28">
        <v>890</v>
      </c>
      <c r="F264" s="29">
        <v>0.95</v>
      </c>
      <c r="G264" s="37">
        <f t="shared" si="8"/>
        <v>5.6179775280898875E-2</v>
      </c>
      <c r="H264" s="38">
        <f t="shared" si="9"/>
        <v>2136000</v>
      </c>
    </row>
    <row r="265" spans="1:8" s="1" customFormat="1" ht="14" customHeight="1" x14ac:dyDescent="0.2">
      <c r="A265" s="14" t="s">
        <v>443</v>
      </c>
      <c r="B265" s="14" t="s">
        <v>451</v>
      </c>
      <c r="C265" s="15">
        <v>0.35</v>
      </c>
      <c r="D265" s="23">
        <v>1090</v>
      </c>
      <c r="E265" s="28">
        <v>2300</v>
      </c>
      <c r="F265" s="29">
        <v>0.98</v>
      </c>
      <c r="G265" s="37">
        <f t="shared" si="8"/>
        <v>0.13960909453530115</v>
      </c>
      <c r="H265" s="38">
        <f t="shared" si="9"/>
        <v>2507000</v>
      </c>
    </row>
    <row r="266" spans="1:8" s="1" customFormat="1" ht="14" customHeight="1" x14ac:dyDescent="0.2">
      <c r="A266" s="14" t="s">
        <v>443</v>
      </c>
      <c r="B266" s="14" t="s">
        <v>7</v>
      </c>
      <c r="C266" s="15">
        <v>0.6</v>
      </c>
      <c r="D266" s="23">
        <v>4180</v>
      </c>
      <c r="E266" s="28">
        <v>997</v>
      </c>
      <c r="F266" s="29">
        <v>0.95</v>
      </c>
      <c r="G266" s="37">
        <f t="shared" si="8"/>
        <v>0.14397258761931728</v>
      </c>
      <c r="H266" s="38">
        <f t="shared" si="9"/>
        <v>4167460</v>
      </c>
    </row>
    <row r="267" spans="1:8" s="1" customFormat="1" ht="14" customHeight="1" x14ac:dyDescent="0.2">
      <c r="A267" s="14" t="s">
        <v>443</v>
      </c>
      <c r="B267" s="14" t="s">
        <v>452</v>
      </c>
      <c r="C267" s="23">
        <v>1</v>
      </c>
      <c r="D267" s="23">
        <v>753</v>
      </c>
      <c r="E267" s="28">
        <v>2600</v>
      </c>
      <c r="F267" s="29">
        <v>0.94</v>
      </c>
      <c r="G267" s="37">
        <f t="shared" si="8"/>
        <v>0.51077740320768206</v>
      </c>
      <c r="H267" s="38">
        <f t="shared" si="9"/>
        <v>1957800</v>
      </c>
    </row>
    <row r="268" spans="1:8" s="1" customFormat="1" ht="14" customHeight="1" x14ac:dyDescent="0.2">
      <c r="A268" s="14" t="s">
        <v>443</v>
      </c>
      <c r="B268" s="14" t="s">
        <v>453</v>
      </c>
      <c r="C268" s="23">
        <v>1</v>
      </c>
      <c r="D268" s="23">
        <v>840</v>
      </c>
      <c r="E268" s="28">
        <v>2000</v>
      </c>
      <c r="F268" s="29">
        <v>0.93</v>
      </c>
      <c r="G268" s="37">
        <f t="shared" si="8"/>
        <v>0.59523809523809523</v>
      </c>
      <c r="H268" s="38">
        <f t="shared" si="9"/>
        <v>1680000</v>
      </c>
    </row>
    <row r="269" spans="1:8" s="1" customFormat="1" ht="14" customHeight="1" x14ac:dyDescent="0.2">
      <c r="A269" s="14" t="s">
        <v>443</v>
      </c>
      <c r="B269" s="14" t="s">
        <v>11</v>
      </c>
      <c r="C269" s="30">
        <v>0.5</v>
      </c>
      <c r="D269" s="23">
        <v>880</v>
      </c>
      <c r="E269" s="28">
        <v>2000</v>
      </c>
      <c r="F269" s="29">
        <v>0.85</v>
      </c>
      <c r="G269" s="37">
        <f t="shared" si="8"/>
        <v>0.28409090909090906</v>
      </c>
      <c r="H269" s="38">
        <f t="shared" si="9"/>
        <v>1760000</v>
      </c>
    </row>
    <row r="270" spans="1:8" s="1" customFormat="1" ht="14" customHeight="1" x14ac:dyDescent="0.2">
      <c r="A270" s="14" t="s">
        <v>443</v>
      </c>
      <c r="B270" s="14" t="s">
        <v>454</v>
      </c>
      <c r="C270" s="23">
        <v>5</v>
      </c>
      <c r="D270" s="23">
        <v>780</v>
      </c>
      <c r="E270" s="28">
        <v>2500</v>
      </c>
      <c r="F270" s="29">
        <v>0.96</v>
      </c>
      <c r="G270" s="37">
        <f t="shared" si="8"/>
        <v>2.5641025641025643</v>
      </c>
      <c r="H270" s="38">
        <f t="shared" si="9"/>
        <v>1950000</v>
      </c>
    </row>
    <row r="271" spans="1:8" s="1" customFormat="1" ht="14" customHeight="1" x14ac:dyDescent="0.2">
      <c r="A271" s="14" t="s">
        <v>443</v>
      </c>
      <c r="B271" s="14" t="s">
        <v>455</v>
      </c>
      <c r="C271" s="23">
        <v>15</v>
      </c>
      <c r="D271" s="23">
        <v>440</v>
      </c>
      <c r="E271" s="28">
        <v>7820</v>
      </c>
      <c r="F271" s="29">
        <v>7.0000000000000007E-2</v>
      </c>
      <c r="G271" s="37">
        <f t="shared" si="8"/>
        <v>4.3594512903975815</v>
      </c>
      <c r="H271" s="38">
        <f t="shared" si="9"/>
        <v>3440800</v>
      </c>
    </row>
    <row r="272" spans="1:8" s="1" customFormat="1" ht="14" customHeight="1" x14ac:dyDescent="0.2">
      <c r="A272" s="14" t="s">
        <v>443</v>
      </c>
      <c r="B272" s="14" t="s">
        <v>456</v>
      </c>
      <c r="C272" s="23">
        <v>35</v>
      </c>
      <c r="D272" s="23">
        <v>129</v>
      </c>
      <c r="E272" s="28">
        <v>11350</v>
      </c>
      <c r="F272" s="29">
        <v>0.43</v>
      </c>
      <c r="G272" s="37">
        <f t="shared" si="8"/>
        <v>23.904654577741351</v>
      </c>
      <c r="H272" s="38">
        <f t="shared" si="9"/>
        <v>1464150</v>
      </c>
    </row>
    <row r="273" spans="1:8" s="1" customFormat="1" ht="14" customHeight="1" x14ac:dyDescent="0.2">
      <c r="A273" s="14" t="s">
        <v>443</v>
      </c>
      <c r="B273" s="14" t="s">
        <v>457</v>
      </c>
      <c r="C273" s="23">
        <v>57</v>
      </c>
      <c r="D273" s="23">
        <v>449</v>
      </c>
      <c r="E273" s="28">
        <v>7200</v>
      </c>
      <c r="F273" s="29">
        <v>0.44</v>
      </c>
      <c r="G273" s="37">
        <f t="shared" si="8"/>
        <v>17.631774313288791</v>
      </c>
      <c r="H273" s="38">
        <f t="shared" si="9"/>
        <v>3232800</v>
      </c>
    </row>
    <row r="274" spans="1:8" s="1" customFormat="1" ht="14" customHeight="1" x14ac:dyDescent="0.2">
      <c r="A274" s="14" t="s">
        <v>443</v>
      </c>
      <c r="B274" s="14" t="s">
        <v>376</v>
      </c>
      <c r="C274" s="23">
        <v>203</v>
      </c>
      <c r="D274" s="23">
        <v>897</v>
      </c>
      <c r="E274" s="28">
        <v>2700</v>
      </c>
      <c r="F274" s="29">
        <v>7.0000000000000007E-2</v>
      </c>
      <c r="G274" s="37">
        <f t="shared" si="8"/>
        <v>83.818489615591062</v>
      </c>
      <c r="H274" s="38">
        <f t="shared" si="9"/>
        <v>2421900</v>
      </c>
    </row>
    <row r="275" spans="1:8" s="1" customFormat="1" ht="14" customHeight="1" x14ac:dyDescent="0.2">
      <c r="A275" s="14" t="s">
        <v>443</v>
      </c>
      <c r="B275" s="14" t="s">
        <v>458</v>
      </c>
      <c r="C275" s="23">
        <v>380</v>
      </c>
      <c r="D275" s="23">
        <v>385</v>
      </c>
      <c r="E275" s="28">
        <v>8790</v>
      </c>
      <c r="F275" s="29">
        <v>0.03</v>
      </c>
      <c r="G275" s="37">
        <f t="shared" si="8"/>
        <v>112.28816689567543</v>
      </c>
      <c r="H275" s="38">
        <f t="shared" si="9"/>
        <v>3384150</v>
      </c>
    </row>
    <row r="276" spans="1:8" s="1" customFormat="1" ht="14" customHeight="1" x14ac:dyDescent="0.2">
      <c r="A276" s="14" t="s">
        <v>443</v>
      </c>
      <c r="B276" s="14" t="s">
        <v>459</v>
      </c>
      <c r="C276" s="23">
        <v>410</v>
      </c>
      <c r="D276" s="23">
        <v>235</v>
      </c>
      <c r="E276" s="28">
        <v>10500</v>
      </c>
      <c r="F276" s="29">
        <v>0.03</v>
      </c>
      <c r="G276" s="37">
        <f t="shared" si="8"/>
        <v>166.16008105369806</v>
      </c>
      <c r="H276" s="38">
        <f t="shared" si="9"/>
        <v>2467500</v>
      </c>
    </row>
    <row r="277" spans="1:8" s="1" customFormat="1" ht="14" customHeight="1" x14ac:dyDescent="0.2">
      <c r="A277" s="14" t="s">
        <v>443</v>
      </c>
      <c r="B277" s="14" t="s">
        <v>460</v>
      </c>
      <c r="C277" s="15">
        <v>0.2</v>
      </c>
      <c r="D277" s="23">
        <v>1300</v>
      </c>
      <c r="E277" s="28">
        <v>700</v>
      </c>
      <c r="F277" s="29">
        <v>0.95</v>
      </c>
      <c r="G277" s="37">
        <f t="shared" si="8"/>
        <v>0.21978021978021978</v>
      </c>
      <c r="H277" s="38">
        <f t="shared" si="9"/>
        <v>910000</v>
      </c>
    </row>
    <row r="278" spans="1:8" s="1" customFormat="1" ht="14" customHeight="1" x14ac:dyDescent="0.2">
      <c r="A278" s="14" t="s">
        <v>443</v>
      </c>
      <c r="B278" s="14" t="s">
        <v>461</v>
      </c>
      <c r="C278" s="23">
        <v>1</v>
      </c>
      <c r="D278" s="23">
        <v>800</v>
      </c>
      <c r="E278" s="28">
        <v>1000</v>
      </c>
      <c r="F278" s="29">
        <v>0.93</v>
      </c>
      <c r="G278" s="37">
        <f t="shared" si="8"/>
        <v>1.25</v>
      </c>
      <c r="H278" s="38">
        <f t="shared" si="9"/>
        <v>800000</v>
      </c>
    </row>
    <row r="279" spans="1:8" s="1" customFormat="1" ht="14" customHeight="1" x14ac:dyDescent="0.2">
      <c r="A279" s="14" t="s">
        <v>443</v>
      </c>
      <c r="B279" s="14" t="s">
        <v>462</v>
      </c>
      <c r="C279" s="15">
        <v>0.251</v>
      </c>
      <c r="D279" s="15">
        <v>1046</v>
      </c>
      <c r="E279" s="29">
        <v>1395</v>
      </c>
      <c r="F279" s="29">
        <v>0.92</v>
      </c>
      <c r="G279" s="37">
        <f t="shared" si="8"/>
        <v>0.17201559790839999</v>
      </c>
      <c r="H279" s="38">
        <f t="shared" si="9"/>
        <v>1459170</v>
      </c>
    </row>
    <row r="280" spans="1:8" s="1" customFormat="1" ht="14" customHeight="1" x14ac:dyDescent="0.2">
      <c r="A280" s="14"/>
      <c r="B280" s="14"/>
      <c r="C280" s="15"/>
      <c r="D280" s="15"/>
      <c r="E280" s="29"/>
      <c r="F280" s="29"/>
      <c r="G280" s="34"/>
      <c r="H280" s="34"/>
    </row>
    <row r="281" spans="1:8" s="1" customFormat="1" ht="14" customHeight="1" x14ac:dyDescent="0.2">
      <c r="A281" s="14"/>
      <c r="B281" s="14"/>
      <c r="C281" s="15"/>
      <c r="D281" s="15"/>
      <c r="E281" s="29"/>
      <c r="F281" s="29"/>
      <c r="G281" s="34"/>
      <c r="H281" s="34"/>
    </row>
    <row r="282" spans="1:8" s="1" customFormat="1" ht="14" customHeight="1" x14ac:dyDescent="0.2">
      <c r="A282" s="14"/>
      <c r="B282" s="14"/>
      <c r="C282" s="15"/>
      <c r="D282" s="15"/>
      <c r="E282" s="29"/>
      <c r="F282" s="29"/>
      <c r="G282" s="34"/>
      <c r="H282" s="34"/>
    </row>
    <row r="283" spans="1:8" s="1" customFormat="1" ht="14" customHeight="1" x14ac:dyDescent="0.2">
      <c r="A283" s="14"/>
      <c r="B283" s="14"/>
      <c r="C283" s="15"/>
      <c r="D283" s="15"/>
      <c r="E283" s="29"/>
      <c r="F283" s="29"/>
      <c r="G283" s="34"/>
      <c r="H283" s="34"/>
    </row>
    <row r="284" spans="1:8" s="1" customFormat="1" ht="14" customHeight="1" x14ac:dyDescent="0.2">
      <c r="A284" s="14"/>
      <c r="B284" s="14"/>
      <c r="C284" s="15"/>
      <c r="D284" s="15"/>
      <c r="E284" s="29"/>
      <c r="F284" s="29"/>
      <c r="G284" s="34"/>
      <c r="H284" s="34"/>
    </row>
    <row r="285" spans="1:8" s="1" customFormat="1" ht="14" customHeight="1" x14ac:dyDescent="0.2">
      <c r="A285" s="14"/>
      <c r="B285" s="14"/>
      <c r="C285" s="15"/>
      <c r="D285" s="15"/>
      <c r="E285" s="29"/>
      <c r="F285" s="29"/>
      <c r="G285" s="34"/>
      <c r="H285" s="34"/>
    </row>
    <row r="286" spans="1:8" s="1" customFormat="1" ht="14" customHeight="1" x14ac:dyDescent="0.2">
      <c r="A286" s="14"/>
      <c r="B286" s="14"/>
      <c r="C286" s="15"/>
      <c r="D286" s="15"/>
      <c r="E286" s="29"/>
      <c r="F286" s="29"/>
      <c r="G286" s="34"/>
      <c r="H286" s="34"/>
    </row>
    <row r="287" spans="1:8" s="1" customFormat="1" ht="14" customHeight="1" x14ac:dyDescent="0.2">
      <c r="A287" s="14"/>
      <c r="B287" s="14"/>
      <c r="C287" s="15"/>
      <c r="D287" s="15"/>
      <c r="E287" s="29"/>
      <c r="F287" s="29"/>
      <c r="G287" s="34"/>
      <c r="H287" s="34"/>
    </row>
    <row r="288" spans="1:8" s="1" customFormat="1" ht="14" customHeight="1" x14ac:dyDescent="0.2">
      <c r="A288" s="14"/>
      <c r="B288" s="14"/>
      <c r="C288" s="15"/>
      <c r="D288" s="15"/>
      <c r="E288" s="29"/>
      <c r="F288" s="29"/>
      <c r="G288" s="34"/>
      <c r="H288" s="34"/>
    </row>
    <row r="289" spans="1:8" s="1" customFormat="1" ht="14" customHeight="1" x14ac:dyDescent="0.2">
      <c r="A289" s="14"/>
      <c r="B289" s="14"/>
      <c r="C289" s="15"/>
      <c r="D289" s="15"/>
      <c r="E289" s="29"/>
      <c r="F289" s="29"/>
      <c r="G289" s="34"/>
      <c r="H289" s="34"/>
    </row>
    <row r="290" spans="1:8" s="1" customFormat="1" ht="14" customHeight="1" x14ac:dyDescent="0.2">
      <c r="A290" s="14"/>
      <c r="B290" s="14"/>
      <c r="C290" s="15"/>
      <c r="D290" s="15"/>
      <c r="E290" s="29"/>
      <c r="F290" s="29"/>
      <c r="G290" s="34"/>
      <c r="H290" s="34"/>
    </row>
    <row r="291" spans="1:8" s="1" customFormat="1" ht="14" customHeight="1" x14ac:dyDescent="0.2">
      <c r="A291" s="14"/>
      <c r="B291" s="14"/>
      <c r="C291" s="15"/>
      <c r="D291" s="15"/>
      <c r="E291" s="29"/>
      <c r="F291" s="29"/>
      <c r="G291" s="34"/>
      <c r="H291" s="34"/>
    </row>
    <row r="292" spans="1:8" s="1" customFormat="1" ht="14" customHeight="1" x14ac:dyDescent="0.2">
      <c r="A292" s="14"/>
      <c r="B292" s="14"/>
      <c r="C292" s="15"/>
      <c r="D292" s="15"/>
      <c r="E292" s="29"/>
      <c r="F292" s="29"/>
      <c r="G292" s="34"/>
      <c r="H292" s="34"/>
    </row>
    <row r="293" spans="1:8" s="1" customFormat="1" ht="14" customHeight="1" x14ac:dyDescent="0.2">
      <c r="A293" s="14"/>
      <c r="B293" s="14"/>
      <c r="C293" s="15"/>
      <c r="D293" s="15"/>
      <c r="E293" s="29"/>
      <c r="F293" s="29"/>
      <c r="G293" s="34"/>
      <c r="H293" s="34"/>
    </row>
    <row r="294" spans="1:8" s="1" customFormat="1" ht="14" customHeight="1" x14ac:dyDescent="0.2">
      <c r="A294" s="14"/>
      <c r="B294" s="14"/>
      <c r="C294" s="15"/>
      <c r="D294" s="15"/>
      <c r="E294" s="29"/>
      <c r="F294" s="29"/>
      <c r="G294" s="34"/>
      <c r="H294" s="34"/>
    </row>
    <row r="295" spans="1:8" s="1" customFormat="1" ht="14" customHeight="1" x14ac:dyDescent="0.2">
      <c r="A295" s="14"/>
      <c r="B295" s="14"/>
      <c r="C295" s="15"/>
      <c r="D295" s="15"/>
      <c r="E295" s="29"/>
      <c r="F295" s="29"/>
      <c r="G295" s="34"/>
      <c r="H295" s="34"/>
    </row>
    <row r="296" spans="1:8" s="1" customFormat="1" ht="14" customHeight="1" x14ac:dyDescent="0.2">
      <c r="A296" s="14"/>
      <c r="B296" s="14"/>
      <c r="C296" s="15"/>
      <c r="D296" s="15"/>
      <c r="E296" s="29"/>
      <c r="F296" s="29"/>
      <c r="G296" s="34"/>
      <c r="H296" s="34"/>
    </row>
    <row r="297" spans="1:8" s="1" customFormat="1" ht="14" customHeight="1" x14ac:dyDescent="0.2">
      <c r="A297" s="14"/>
      <c r="B297" s="14"/>
      <c r="C297" s="15"/>
      <c r="D297" s="15"/>
      <c r="E297" s="29"/>
      <c r="F297" s="29"/>
      <c r="G297" s="34"/>
      <c r="H297" s="34"/>
    </row>
    <row r="298" spans="1:8" s="1" customFormat="1" ht="14" customHeight="1" x14ac:dyDescent="0.2">
      <c r="A298" s="14"/>
      <c r="B298" s="14"/>
      <c r="C298" s="15"/>
      <c r="D298" s="15"/>
      <c r="E298" s="29"/>
      <c r="F298" s="29"/>
      <c r="G298" s="34"/>
      <c r="H298" s="34"/>
    </row>
    <row r="299" spans="1:8" s="1" customFormat="1" ht="14" customHeight="1" x14ac:dyDescent="0.2">
      <c r="A299" s="14"/>
      <c r="B299" s="14"/>
      <c r="C299" s="15"/>
      <c r="D299" s="15"/>
      <c r="E299" s="29"/>
      <c r="F299" s="29"/>
      <c r="G299" s="34"/>
      <c r="H299" s="34"/>
    </row>
    <row r="300" spans="1:8" s="1" customFormat="1" ht="14" customHeight="1" x14ac:dyDescent="0.2">
      <c r="A300" s="14"/>
      <c r="B300" s="14"/>
      <c r="C300" s="15"/>
      <c r="D300" s="15"/>
      <c r="E300" s="29"/>
      <c r="F300" s="29"/>
      <c r="G300" s="34"/>
      <c r="H300" s="34"/>
    </row>
    <row r="301" spans="1:8" s="1" customFormat="1" ht="14" customHeight="1" x14ac:dyDescent="0.2">
      <c r="A301" s="14"/>
      <c r="B301" s="14"/>
      <c r="C301" s="15"/>
      <c r="D301" s="15"/>
      <c r="E301" s="29"/>
      <c r="F301" s="29"/>
      <c r="G301" s="34"/>
      <c r="H301" s="34"/>
    </row>
    <row r="302" spans="1:8" s="1" customFormat="1" ht="14" customHeight="1" x14ac:dyDescent="0.2">
      <c r="A302" s="14"/>
      <c r="B302" s="14"/>
      <c r="C302" s="15"/>
      <c r="D302" s="15"/>
      <c r="E302" s="29"/>
      <c r="F302" s="29"/>
      <c r="G302" s="34"/>
      <c r="H302" s="34"/>
    </row>
    <row r="303" spans="1:8" s="1" customFormat="1" ht="14" customHeight="1" x14ac:dyDescent="0.2">
      <c r="A303" s="14"/>
      <c r="B303" s="14"/>
      <c r="C303" s="15"/>
      <c r="D303" s="15"/>
      <c r="E303" s="29"/>
      <c r="F303" s="29"/>
      <c r="G303" s="34"/>
      <c r="H303" s="34"/>
    </row>
    <row r="304" spans="1:8" s="1" customFormat="1" ht="14" customHeight="1" x14ac:dyDescent="0.2">
      <c r="A304" s="14"/>
      <c r="B304" s="14"/>
      <c r="C304" s="15"/>
      <c r="D304" s="15"/>
      <c r="E304" s="29"/>
      <c r="F304" s="29"/>
      <c r="G304" s="34"/>
      <c r="H304" s="34"/>
    </row>
    <row r="305" spans="1:8" s="1" customFormat="1" ht="14" customHeight="1" x14ac:dyDescent="0.2">
      <c r="A305" s="14"/>
      <c r="B305" s="14"/>
      <c r="C305" s="15"/>
      <c r="D305" s="15"/>
      <c r="E305" s="29"/>
      <c r="F305" s="29"/>
      <c r="G305" s="34"/>
      <c r="H305" s="34"/>
    </row>
    <row r="306" spans="1:8" s="1" customFormat="1" ht="14" customHeight="1" x14ac:dyDescent="0.2">
      <c r="A306" s="14"/>
      <c r="B306" s="14"/>
      <c r="C306" s="15"/>
      <c r="D306" s="15"/>
      <c r="E306" s="29"/>
      <c r="F306" s="29"/>
      <c r="G306" s="34"/>
      <c r="H306" s="34"/>
    </row>
    <row r="307" spans="1:8" s="1" customFormat="1" ht="14" customHeight="1" x14ac:dyDescent="0.2">
      <c r="A307" s="14"/>
      <c r="B307" s="14"/>
      <c r="C307" s="15"/>
      <c r="D307" s="15"/>
      <c r="E307" s="29"/>
      <c r="F307" s="29"/>
      <c r="G307" s="34"/>
      <c r="H307" s="34"/>
    </row>
    <row r="308" spans="1:8" s="1" customFormat="1" ht="14" customHeight="1" x14ac:dyDescent="0.2">
      <c r="A308" s="14"/>
      <c r="B308" s="14"/>
      <c r="C308" s="15"/>
      <c r="D308" s="15"/>
      <c r="E308" s="29"/>
      <c r="F308" s="29"/>
      <c r="G308" s="34"/>
      <c r="H308" s="34"/>
    </row>
    <row r="309" spans="1:8" s="1" customFormat="1" ht="14" customHeight="1" x14ac:dyDescent="0.2">
      <c r="A309" s="14"/>
      <c r="B309" s="14"/>
      <c r="C309" s="15"/>
      <c r="D309" s="15"/>
      <c r="E309" s="29"/>
      <c r="F309" s="29"/>
      <c r="G309" s="34"/>
      <c r="H309" s="34"/>
    </row>
    <row r="310" spans="1:8" s="1" customFormat="1" ht="14" customHeight="1" x14ac:dyDescent="0.2">
      <c r="A310" s="14"/>
      <c r="B310" s="14"/>
      <c r="C310" s="15"/>
      <c r="D310" s="15"/>
      <c r="E310" s="29"/>
      <c r="F310" s="29"/>
      <c r="G310" s="34"/>
      <c r="H310" s="34"/>
    </row>
    <row r="311" spans="1:8" s="1" customFormat="1" ht="14" customHeight="1" x14ac:dyDescent="0.2">
      <c r="A311" s="14"/>
      <c r="B311" s="14"/>
      <c r="C311" s="15"/>
      <c r="D311" s="15"/>
      <c r="E311" s="29"/>
      <c r="F311" s="29"/>
      <c r="G311" s="34"/>
      <c r="H311" s="34"/>
    </row>
    <row r="312" spans="1:8" s="1" customFormat="1" ht="14" customHeight="1" x14ac:dyDescent="0.2">
      <c r="A312" s="14"/>
      <c r="B312" s="14"/>
      <c r="C312" s="15"/>
      <c r="D312" s="15"/>
      <c r="E312" s="29"/>
      <c r="F312" s="29"/>
      <c r="G312" s="34"/>
      <c r="H312" s="34"/>
    </row>
    <row r="313" spans="1:8" s="1" customFormat="1" ht="14" customHeight="1" x14ac:dyDescent="0.2">
      <c r="A313" s="14"/>
      <c r="B313" s="14"/>
      <c r="C313" s="15"/>
      <c r="D313" s="15"/>
      <c r="E313" s="29"/>
      <c r="F313" s="29"/>
      <c r="G313" s="34"/>
      <c r="H313" s="34"/>
    </row>
    <row r="314" spans="1:8" s="1" customFormat="1" ht="14" customHeight="1" x14ac:dyDescent="0.2">
      <c r="A314" s="14"/>
      <c r="B314" s="14"/>
      <c r="C314" s="15"/>
      <c r="D314" s="15"/>
      <c r="E314" s="29"/>
      <c r="F314" s="29"/>
      <c r="G314" s="34"/>
      <c r="H314" s="34"/>
    </row>
    <row r="315" spans="1:8" s="1" customFormat="1" ht="14" customHeight="1" x14ac:dyDescent="0.2">
      <c r="A315" s="14"/>
      <c r="B315" s="14"/>
      <c r="C315" s="15"/>
      <c r="D315" s="15"/>
      <c r="E315" s="29"/>
      <c r="F315" s="29"/>
      <c r="G315" s="34"/>
      <c r="H315" s="34"/>
    </row>
    <row r="316" spans="1:8" s="1" customFormat="1" ht="14" customHeight="1" x14ac:dyDescent="0.2">
      <c r="A316" s="14"/>
      <c r="B316" s="14"/>
      <c r="C316" s="15"/>
      <c r="D316" s="15"/>
      <c r="E316" s="29"/>
      <c r="F316" s="29"/>
      <c r="G316" s="34"/>
      <c r="H316" s="34"/>
    </row>
  </sheetData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A1:D31"/>
  <sheetViews>
    <sheetView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59.33203125" style="16" bestFit="1" customWidth="1"/>
    <col min="2" max="2" width="10.33203125" style="9" bestFit="1" customWidth="1"/>
    <col min="3" max="3" width="10.33203125" style="24" bestFit="1" customWidth="1"/>
    <col min="4" max="4" width="10.33203125" style="9" bestFit="1" customWidth="1"/>
  </cols>
  <sheetData>
    <row r="1" spans="1:4" s="1" customFormat="1" ht="41.25" customHeight="1" x14ac:dyDescent="0.2">
      <c r="A1" s="10" t="s">
        <v>169</v>
      </c>
      <c r="B1" s="11" t="s">
        <v>170</v>
      </c>
      <c r="C1" s="21" t="s">
        <v>171</v>
      </c>
      <c r="D1" s="11" t="s">
        <v>172</v>
      </c>
    </row>
    <row r="2" spans="1:4" s="1" customFormat="1" ht="14.25" customHeight="1" x14ac:dyDescent="0.2">
      <c r="A2" s="12" t="s">
        <v>173</v>
      </c>
      <c r="B2" s="25">
        <v>5</v>
      </c>
      <c r="C2" s="13">
        <v>5.6</v>
      </c>
      <c r="D2" s="13">
        <v>6.7</v>
      </c>
    </row>
    <row r="3" spans="1:4" s="1" customFormat="1" ht="14" customHeight="1" x14ac:dyDescent="0.2">
      <c r="A3" s="14" t="s">
        <v>174</v>
      </c>
      <c r="B3" s="15">
        <v>2.8</v>
      </c>
      <c r="C3" s="15">
        <v>2.9</v>
      </c>
      <c r="D3" s="15">
        <v>3.2</v>
      </c>
    </row>
    <row r="4" spans="1:4" s="1" customFormat="1" ht="14" customHeight="1" x14ac:dyDescent="0.2">
      <c r="A4" s="14" t="s">
        <v>175</v>
      </c>
      <c r="B4" s="15">
        <v>2.8</v>
      </c>
      <c r="C4" s="23">
        <v>3</v>
      </c>
      <c r="D4" s="15">
        <v>3.3</v>
      </c>
    </row>
    <row r="5" spans="1:4" s="1" customFormat="1" ht="14" customHeight="1" x14ac:dyDescent="0.2">
      <c r="A5" s="14" t="s">
        <v>176</v>
      </c>
      <c r="B5" s="15">
        <v>3.2</v>
      </c>
      <c r="C5" s="15">
        <v>3.4</v>
      </c>
      <c r="D5" s="15">
        <v>3.8</v>
      </c>
    </row>
    <row r="6" spans="1:4" s="1" customFormat="1" ht="14" customHeight="1" x14ac:dyDescent="0.2">
      <c r="A6" s="14" t="s">
        <v>177</v>
      </c>
      <c r="B6" s="15">
        <v>3.6</v>
      </c>
      <c r="C6" s="23">
        <v>4</v>
      </c>
      <c r="D6" s="15">
        <v>4.4000000000000004</v>
      </c>
    </row>
    <row r="7" spans="1:4" s="1" customFormat="1" ht="14" customHeight="1" x14ac:dyDescent="0.2">
      <c r="A7" s="14" t="s">
        <v>178</v>
      </c>
      <c r="B7" s="15">
        <v>1.9</v>
      </c>
      <c r="C7" s="23">
        <v>2</v>
      </c>
      <c r="D7" s="15">
        <v>2.1</v>
      </c>
    </row>
    <row r="8" spans="1:4" s="1" customFormat="1" ht="14" customHeight="1" x14ac:dyDescent="0.2">
      <c r="A8" s="14" t="s">
        <v>179</v>
      </c>
      <c r="B8" s="23">
        <v>2</v>
      </c>
      <c r="C8" s="15">
        <v>2.1</v>
      </c>
      <c r="D8" s="15">
        <v>2.2000000000000002</v>
      </c>
    </row>
    <row r="9" spans="1:4" s="1" customFormat="1" ht="14" customHeight="1" x14ac:dyDescent="0.2">
      <c r="A9" s="14" t="s">
        <v>180</v>
      </c>
      <c r="B9" s="15">
        <v>2.2999999999999998</v>
      </c>
      <c r="C9" s="15">
        <v>2.5</v>
      </c>
      <c r="D9" s="15">
        <v>2.6</v>
      </c>
    </row>
    <row r="10" spans="1:4" s="1" customFormat="1" ht="14" customHeight="1" x14ac:dyDescent="0.2">
      <c r="A10" s="14" t="s">
        <v>181</v>
      </c>
      <c r="B10" s="15">
        <v>2.8</v>
      </c>
      <c r="C10" s="23">
        <v>3</v>
      </c>
      <c r="D10" s="15">
        <v>3.3</v>
      </c>
    </row>
    <row r="11" spans="1:4" s="1" customFormat="1" ht="14" customHeight="1" x14ac:dyDescent="0.2">
      <c r="A11" s="14" t="s">
        <v>182</v>
      </c>
      <c r="B11" s="15">
        <v>5.7</v>
      </c>
      <c r="C11" s="15">
        <v>6.6</v>
      </c>
      <c r="D11" s="15">
        <v>7.9</v>
      </c>
    </row>
    <row r="12" spans="1:4" s="1" customFormat="1" ht="14" customHeight="1" x14ac:dyDescent="0.2">
      <c r="A12" s="14" t="s">
        <v>183</v>
      </c>
      <c r="B12" s="15">
        <v>3.5</v>
      </c>
      <c r="C12" s="15">
        <v>3.8</v>
      </c>
      <c r="D12" s="15">
        <v>4.2</v>
      </c>
    </row>
    <row r="13" spans="1:4" s="1" customFormat="1" ht="14" customHeight="1" x14ac:dyDescent="0.2">
      <c r="A13" s="14" t="s">
        <v>184</v>
      </c>
      <c r="B13" s="15">
        <v>2.8</v>
      </c>
      <c r="C13" s="23">
        <v>3</v>
      </c>
      <c r="D13" s="15">
        <v>3.3</v>
      </c>
    </row>
    <row r="14" spans="1:4" s="1" customFormat="1" ht="14" customHeight="1" x14ac:dyDescent="0.2">
      <c r="A14" s="14" t="s">
        <v>185</v>
      </c>
      <c r="B14" s="15">
        <v>4.7</v>
      </c>
      <c r="C14" s="15">
        <v>5.3</v>
      </c>
      <c r="D14" s="15">
        <v>6.3</v>
      </c>
    </row>
    <row r="15" spans="1:4" s="1" customFormat="1" ht="14" customHeight="1" x14ac:dyDescent="0.2">
      <c r="A15" s="14" t="s">
        <v>186</v>
      </c>
      <c r="B15" s="15">
        <v>4.5</v>
      </c>
      <c r="C15" s="23">
        <v>5</v>
      </c>
      <c r="D15" s="15">
        <v>5.9</v>
      </c>
    </row>
    <row r="16" spans="1:4" s="1" customFormat="1" ht="14" customHeight="1" x14ac:dyDescent="0.2">
      <c r="A16" s="14" t="s">
        <v>187</v>
      </c>
      <c r="B16" s="15">
        <v>4.2</v>
      </c>
      <c r="C16" s="15">
        <v>4.7</v>
      </c>
      <c r="D16" s="15">
        <v>5.5</v>
      </c>
    </row>
    <row r="17" spans="1:4" s="1" customFormat="1" ht="14" customHeight="1" x14ac:dyDescent="0.2">
      <c r="A17" s="14" t="s">
        <v>188</v>
      </c>
      <c r="B17" s="15">
        <v>5.3</v>
      </c>
      <c r="C17" s="23">
        <v>6</v>
      </c>
      <c r="D17" s="15">
        <v>7.1</v>
      </c>
    </row>
    <row r="18" spans="1:4" s="1" customFormat="1" ht="14" customHeight="1" x14ac:dyDescent="0.2">
      <c r="A18" s="14" t="s">
        <v>189</v>
      </c>
      <c r="B18" s="15">
        <v>5.6</v>
      </c>
      <c r="C18" s="15">
        <v>6.4</v>
      </c>
      <c r="D18" s="15">
        <v>7.5</v>
      </c>
    </row>
    <row r="19" spans="1:4" s="1" customFormat="1" ht="14" customHeight="1" x14ac:dyDescent="0.2">
      <c r="A19" s="14" t="s">
        <v>190</v>
      </c>
      <c r="B19" s="15">
        <v>5.9</v>
      </c>
      <c r="C19" s="15">
        <v>6.7</v>
      </c>
      <c r="D19" s="15">
        <v>7.9</v>
      </c>
    </row>
    <row r="20" spans="1:4" s="1" customFormat="1" ht="14" customHeight="1" x14ac:dyDescent="0.2">
      <c r="A20" s="14" t="s">
        <v>191</v>
      </c>
      <c r="B20" s="15">
        <v>5.0999999999999996</v>
      </c>
      <c r="C20" s="15">
        <v>5.7</v>
      </c>
      <c r="D20" s="15">
        <v>6.7</v>
      </c>
    </row>
    <row r="21" spans="1:4" s="1" customFormat="1" ht="14" customHeight="1" x14ac:dyDescent="0.2">
      <c r="A21" s="14" t="s">
        <v>192</v>
      </c>
      <c r="B21" s="15">
        <v>5.2</v>
      </c>
      <c r="C21" s="15">
        <v>5.8</v>
      </c>
      <c r="D21" s="15">
        <v>6.8</v>
      </c>
    </row>
    <row r="22" spans="1:4" s="1" customFormat="1" ht="14" customHeight="1" x14ac:dyDescent="0.2">
      <c r="A22" s="14" t="s">
        <v>193</v>
      </c>
      <c r="B22" s="15">
        <v>5.2</v>
      </c>
      <c r="C22" s="15">
        <v>5.8</v>
      </c>
      <c r="D22" s="15">
        <v>6.8</v>
      </c>
    </row>
    <row r="23" spans="1:4" s="1" customFormat="1" ht="14" customHeight="1" x14ac:dyDescent="0.2">
      <c r="A23" s="14" t="s">
        <v>194</v>
      </c>
      <c r="B23" s="15">
        <v>2.8</v>
      </c>
      <c r="C23" s="23">
        <v>3</v>
      </c>
      <c r="D23" s="15">
        <v>3.2</v>
      </c>
    </row>
    <row r="24" spans="1:4" s="1" customFormat="1" ht="14" customHeight="1" x14ac:dyDescent="0.2">
      <c r="A24" s="14" t="s">
        <v>195</v>
      </c>
      <c r="B24" s="15">
        <v>2.7</v>
      </c>
      <c r="C24" s="15">
        <v>2.9</v>
      </c>
      <c r="D24" s="15">
        <v>3.2</v>
      </c>
    </row>
    <row r="25" spans="1:4" s="1" customFormat="1" ht="14" customHeight="1" x14ac:dyDescent="0.2">
      <c r="A25" s="14" t="s">
        <v>196</v>
      </c>
      <c r="B25" s="15">
        <v>2.7</v>
      </c>
      <c r="C25" s="15">
        <v>2.9</v>
      </c>
      <c r="D25" s="15">
        <v>3.1</v>
      </c>
    </row>
    <row r="26" spans="1:4" s="1" customFormat="1" ht="14" customHeight="1" x14ac:dyDescent="0.2">
      <c r="A26" s="14" t="s">
        <v>197</v>
      </c>
      <c r="B26" s="15">
        <v>3.3</v>
      </c>
      <c r="C26" s="15">
        <v>3.6</v>
      </c>
      <c r="D26" s="15">
        <v>4.0999999999999996</v>
      </c>
    </row>
    <row r="27" spans="1:4" s="1" customFormat="1" ht="14" customHeight="1" x14ac:dyDescent="0.2">
      <c r="A27" s="14" t="s">
        <v>198</v>
      </c>
      <c r="B27" s="15">
        <v>3.9</v>
      </c>
      <c r="C27" s="15">
        <v>4.3</v>
      </c>
      <c r="D27" s="15">
        <v>4.8</v>
      </c>
    </row>
    <row r="28" spans="1:4" s="1" customFormat="1" ht="14" customHeight="1" x14ac:dyDescent="0.2">
      <c r="A28" s="14" t="s">
        <v>199</v>
      </c>
      <c r="B28" s="15">
        <v>4.4000000000000004</v>
      </c>
      <c r="C28" s="15">
        <v>4.9000000000000004</v>
      </c>
      <c r="D28" s="15">
        <v>5.6</v>
      </c>
    </row>
    <row r="29" spans="1:4" s="1" customFormat="1" ht="14" customHeight="1" x14ac:dyDescent="0.2">
      <c r="A29" s="14" t="s">
        <v>200</v>
      </c>
      <c r="B29" s="15">
        <v>3.1</v>
      </c>
      <c r="C29" s="15">
        <v>3.3</v>
      </c>
      <c r="D29" s="15">
        <v>3.7</v>
      </c>
    </row>
    <row r="30" spans="1:4" s="1" customFormat="1" ht="14" customHeight="1" x14ac:dyDescent="0.2">
      <c r="A30" s="14" t="s">
        <v>201</v>
      </c>
      <c r="B30" s="15">
        <v>3.4</v>
      </c>
      <c r="C30" s="15">
        <v>3.7</v>
      </c>
      <c r="D30" s="23">
        <v>4</v>
      </c>
    </row>
    <row r="31" spans="1:4" s="1" customFormat="1" ht="14" customHeight="1" x14ac:dyDescent="0.2">
      <c r="A31" s="14" t="s">
        <v>202</v>
      </c>
      <c r="B31" s="15">
        <v>3.7</v>
      </c>
      <c r="C31" s="23">
        <v>4</v>
      </c>
      <c r="D31" s="15">
        <v>4.4000000000000004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E79"/>
  <sheetViews>
    <sheetView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37.83203125" style="16" bestFit="1" customWidth="1"/>
    <col min="2" max="2" width="12.33203125" style="24" bestFit="1" customWidth="1"/>
    <col min="3" max="3" width="13.33203125" style="24" bestFit="1" customWidth="1"/>
    <col min="4" max="4" width="15.1640625" style="24" bestFit="1" customWidth="1"/>
    <col min="5" max="5" width="10.33203125" style="24" bestFit="1" customWidth="1"/>
  </cols>
  <sheetData>
    <row r="1" spans="1:5" s="1" customFormat="1" ht="30.25" customHeight="1" x14ac:dyDescent="0.2">
      <c r="A1" s="10" t="s">
        <v>86</v>
      </c>
      <c r="B1" s="21" t="s">
        <v>87</v>
      </c>
      <c r="C1" s="22" t="s">
        <v>88</v>
      </c>
      <c r="D1" s="21" t="s">
        <v>89</v>
      </c>
      <c r="E1" s="21" t="s">
        <v>90</v>
      </c>
    </row>
    <row r="2" spans="1:5" s="1" customFormat="1" ht="14.25" customHeight="1" x14ac:dyDescent="0.2">
      <c r="A2" s="12" t="s">
        <v>91</v>
      </c>
      <c r="B2" s="13">
        <v>7.0000000000000007E-2</v>
      </c>
      <c r="C2" s="13">
        <v>0.11</v>
      </c>
      <c r="D2" s="13">
        <v>0.82</v>
      </c>
      <c r="E2" s="13">
        <v>1.526</v>
      </c>
    </row>
    <row r="3" spans="1:5" s="1" customFormat="1" ht="14" customHeight="1" x14ac:dyDescent="0.2">
      <c r="A3" s="14" t="s">
        <v>92</v>
      </c>
      <c r="B3" s="15">
        <v>7.0000000000000007E-2</v>
      </c>
      <c r="C3" s="15">
        <v>0.15</v>
      </c>
      <c r="D3" s="15">
        <v>0.78</v>
      </c>
      <c r="E3" s="15">
        <v>1.526</v>
      </c>
    </row>
    <row r="4" spans="1:5" s="1" customFormat="1" ht="14" customHeight="1" x14ac:dyDescent="0.2">
      <c r="A4" s="14" t="s">
        <v>93</v>
      </c>
      <c r="B4" s="15">
        <v>7.0000000000000007E-2</v>
      </c>
      <c r="C4" s="15">
        <v>0.23</v>
      </c>
      <c r="D4" s="15">
        <v>0.7</v>
      </c>
      <c r="E4" s="15">
        <v>1.526</v>
      </c>
    </row>
    <row r="5" spans="1:5" s="1" customFormat="1" ht="14" customHeight="1" x14ac:dyDescent="0.2">
      <c r="A5" s="14" t="s">
        <v>94</v>
      </c>
      <c r="B5" s="15">
        <v>0.06</v>
      </c>
      <c r="C5" s="15">
        <v>0.27</v>
      </c>
      <c r="D5" s="15">
        <v>0.67</v>
      </c>
      <c r="E5" s="15">
        <v>1.526</v>
      </c>
    </row>
    <row r="6" spans="1:5" s="1" customFormat="1" ht="14" customHeight="1" x14ac:dyDescent="0.2">
      <c r="A6" s="14" t="s">
        <v>95</v>
      </c>
      <c r="B6" s="15">
        <v>0.1</v>
      </c>
      <c r="C6" s="15">
        <v>0.36</v>
      </c>
      <c r="D6" s="15">
        <v>0.54</v>
      </c>
      <c r="E6" s="15">
        <v>1.526</v>
      </c>
    </row>
    <row r="7" spans="1:5" s="1" customFormat="1" ht="14" customHeight="1" x14ac:dyDescent="0.2">
      <c r="A7" s="14" t="s">
        <v>96</v>
      </c>
      <c r="B7" s="15">
        <v>0.05</v>
      </c>
      <c r="C7" s="15">
        <v>0.49</v>
      </c>
      <c r="D7" s="15">
        <v>0.46</v>
      </c>
      <c r="E7" s="15">
        <v>1.526</v>
      </c>
    </row>
    <row r="8" spans="1:5" s="1" customFormat="1" ht="14" customHeight="1" x14ac:dyDescent="0.2">
      <c r="A8" s="14" t="s">
        <v>97</v>
      </c>
      <c r="B8" s="15">
        <v>0.05</v>
      </c>
      <c r="C8" s="15">
        <v>0.4</v>
      </c>
      <c r="D8" s="15">
        <v>0.55000000000000004</v>
      </c>
      <c r="E8" s="15">
        <v>1.526</v>
      </c>
    </row>
    <row r="9" spans="1:5" s="1" customFormat="1" ht="14" customHeight="1" x14ac:dyDescent="0.2">
      <c r="A9" s="14" t="s">
        <v>98</v>
      </c>
      <c r="B9" s="15">
        <v>0.05</v>
      </c>
      <c r="C9" s="15">
        <v>0.53</v>
      </c>
      <c r="D9" s="15">
        <v>0.42</v>
      </c>
      <c r="E9" s="15">
        <v>1.526</v>
      </c>
    </row>
    <row r="10" spans="1:5" s="1" customFormat="1" ht="14" customHeight="1" x14ac:dyDescent="0.2">
      <c r="A10" s="14" t="s">
        <v>99</v>
      </c>
      <c r="B10" s="15">
        <v>0.04</v>
      </c>
      <c r="C10" s="15">
        <v>0.71</v>
      </c>
      <c r="D10" s="15">
        <v>0.25</v>
      </c>
      <c r="E10" s="15">
        <v>1.526</v>
      </c>
    </row>
    <row r="11" spans="1:5" s="1" customFormat="1" ht="14" customHeight="1" x14ac:dyDescent="0.2">
      <c r="A11" s="14" t="s">
        <v>100</v>
      </c>
      <c r="B11" s="15">
        <v>0.04</v>
      </c>
      <c r="C11" s="15">
        <v>0.77</v>
      </c>
      <c r="D11" s="15">
        <v>0.19</v>
      </c>
      <c r="E11" s="15">
        <v>1.526</v>
      </c>
    </row>
    <row r="12" spans="1:5" s="1" customFormat="1" ht="14" customHeight="1" x14ac:dyDescent="0.2">
      <c r="A12" s="14" t="s">
        <v>101</v>
      </c>
      <c r="B12" s="15">
        <v>0.06</v>
      </c>
      <c r="C12" s="15">
        <v>0.36</v>
      </c>
      <c r="D12" s="15">
        <v>0.57999999999999996</v>
      </c>
      <c r="E12" s="15">
        <v>1.526</v>
      </c>
    </row>
    <row r="13" spans="1:5" s="1" customFormat="1" ht="14" customHeight="1" x14ac:dyDescent="0.2">
      <c r="A13" s="14" t="s">
        <v>102</v>
      </c>
      <c r="B13" s="15">
        <v>0.05</v>
      </c>
      <c r="C13" s="15">
        <v>0.49</v>
      </c>
      <c r="D13" s="15">
        <v>0.46</v>
      </c>
      <c r="E13" s="15">
        <v>1.526</v>
      </c>
    </row>
    <row r="14" spans="1:5" s="1" customFormat="1" ht="14" customHeight="1" x14ac:dyDescent="0.2">
      <c r="A14" s="14" t="s">
        <v>103</v>
      </c>
      <c r="B14" s="15">
        <v>0.04</v>
      </c>
      <c r="C14" s="15">
        <v>0.67</v>
      </c>
      <c r="D14" s="15">
        <v>0.28999999999999998</v>
      </c>
      <c r="E14" s="15">
        <v>1.526</v>
      </c>
    </row>
    <row r="15" spans="1:5" s="1" customFormat="1" ht="14" customHeight="1" x14ac:dyDescent="0.2">
      <c r="A15" s="14" t="s">
        <v>104</v>
      </c>
      <c r="B15" s="15">
        <v>0.04</v>
      </c>
      <c r="C15" s="15">
        <v>0.73</v>
      </c>
      <c r="D15" s="15">
        <v>0.23</v>
      </c>
      <c r="E15" s="15">
        <v>1.526</v>
      </c>
    </row>
    <row r="16" spans="1:5" s="1" customFormat="1" ht="14" customHeight="1" x14ac:dyDescent="0.2">
      <c r="A16" s="14" t="s">
        <v>105</v>
      </c>
      <c r="B16" s="15">
        <v>0.05</v>
      </c>
      <c r="C16" s="15">
        <v>0.49</v>
      </c>
      <c r="D16" s="15">
        <v>0.46</v>
      </c>
      <c r="E16" s="15">
        <v>1.526</v>
      </c>
    </row>
    <row r="17" spans="1:5" s="1" customFormat="1" ht="14" customHeight="1" x14ac:dyDescent="0.2">
      <c r="A17" s="14" t="s">
        <v>106</v>
      </c>
      <c r="B17" s="15">
        <v>0.28000000000000003</v>
      </c>
      <c r="C17" s="15">
        <v>0.28999999999999998</v>
      </c>
      <c r="D17" s="15">
        <v>0.43</v>
      </c>
      <c r="E17" s="15">
        <v>1.526</v>
      </c>
    </row>
    <row r="18" spans="1:5" s="1" customFormat="1" ht="14" customHeight="1" x14ac:dyDescent="0.2">
      <c r="A18" s="14" t="s">
        <v>107</v>
      </c>
      <c r="B18" s="15">
        <v>0.21</v>
      </c>
      <c r="C18" s="15">
        <v>0.64</v>
      </c>
      <c r="D18" s="15">
        <v>0.15</v>
      </c>
      <c r="E18" s="15">
        <v>1.526</v>
      </c>
    </row>
    <row r="19" spans="1:5" s="1" customFormat="1" ht="14" customHeight="1" x14ac:dyDescent="0.2">
      <c r="A19" s="14" t="s">
        <v>108</v>
      </c>
      <c r="B19" s="15">
        <v>0.18</v>
      </c>
      <c r="C19" s="15">
        <v>0.61</v>
      </c>
      <c r="D19" s="15">
        <v>0.21</v>
      </c>
      <c r="E19" s="15">
        <v>1.526</v>
      </c>
    </row>
    <row r="20" spans="1:5" s="1" customFormat="1" ht="14" customHeight="1" x14ac:dyDescent="0.2">
      <c r="A20" s="14" t="s">
        <v>109</v>
      </c>
      <c r="B20" s="15">
        <v>0.1</v>
      </c>
      <c r="C20" s="15">
        <v>0.57999999999999996</v>
      </c>
      <c r="D20" s="15">
        <v>0.32</v>
      </c>
      <c r="E20" s="15">
        <v>1.526</v>
      </c>
    </row>
    <row r="21" spans="1:5" s="1" customFormat="1" ht="14" customHeight="1" x14ac:dyDescent="0.2">
      <c r="A21" s="14" t="s">
        <v>110</v>
      </c>
      <c r="B21" s="15">
        <v>0.21</v>
      </c>
      <c r="C21" s="15">
        <v>0.73</v>
      </c>
      <c r="D21" s="15">
        <v>0.06</v>
      </c>
      <c r="E21" s="15">
        <v>1.526</v>
      </c>
    </row>
    <row r="22" spans="1:5" s="1" customFormat="1" ht="14" customHeight="1" x14ac:dyDescent="0.2">
      <c r="A22" s="14" t="s">
        <v>111</v>
      </c>
      <c r="B22" s="15">
        <v>0.32</v>
      </c>
      <c r="C22" s="15">
        <v>0.6</v>
      </c>
      <c r="D22" s="15">
        <v>0.08</v>
      </c>
      <c r="E22" s="15">
        <v>1.526</v>
      </c>
    </row>
    <row r="23" spans="1:5" s="1" customFormat="1" ht="14" customHeight="1" x14ac:dyDescent="0.2">
      <c r="A23" s="14" t="s">
        <v>112</v>
      </c>
      <c r="B23" s="15">
        <v>0.18</v>
      </c>
      <c r="C23" s="15">
        <v>0.66</v>
      </c>
      <c r="D23" s="15">
        <v>0.16</v>
      </c>
      <c r="E23" s="15">
        <v>1.526</v>
      </c>
    </row>
    <row r="24" spans="1:5" s="1" customFormat="1" ht="14" customHeight="1" x14ac:dyDescent="0.2">
      <c r="A24" s="14" t="s">
        <v>113</v>
      </c>
      <c r="B24" s="15">
        <v>0.19</v>
      </c>
      <c r="C24" s="15">
        <v>0.66</v>
      </c>
      <c r="D24" s="15">
        <v>0.15</v>
      </c>
      <c r="E24" s="15">
        <v>1.526</v>
      </c>
    </row>
    <row r="25" spans="1:5" s="1" customFormat="1" ht="14" customHeight="1" x14ac:dyDescent="0.2">
      <c r="A25" s="14" t="s">
        <v>114</v>
      </c>
      <c r="B25" s="15">
        <v>0.17</v>
      </c>
      <c r="C25" s="15">
        <v>0.63</v>
      </c>
      <c r="D25" s="15">
        <v>0.2</v>
      </c>
      <c r="E25" s="15">
        <v>1.526</v>
      </c>
    </row>
    <row r="26" spans="1:5" s="1" customFormat="1" ht="14" customHeight="1" x14ac:dyDescent="0.2">
      <c r="A26" s="14" t="s">
        <v>115</v>
      </c>
      <c r="B26" s="15">
        <v>0.09</v>
      </c>
      <c r="C26" s="15">
        <v>0.6</v>
      </c>
      <c r="D26" s="15">
        <v>0.31</v>
      </c>
      <c r="E26" s="15">
        <v>1.526</v>
      </c>
    </row>
    <row r="27" spans="1:5" s="1" customFormat="1" ht="14" customHeight="1" x14ac:dyDescent="0.2">
      <c r="A27" s="14" t="s">
        <v>116</v>
      </c>
      <c r="B27" s="15">
        <v>0.19</v>
      </c>
      <c r="C27" s="15">
        <v>0.76</v>
      </c>
      <c r="D27" s="15">
        <v>0.05</v>
      </c>
      <c r="E27" s="15">
        <v>1.526</v>
      </c>
    </row>
    <row r="28" spans="1:5" s="1" customFormat="1" ht="14" customHeight="1" x14ac:dyDescent="0.2">
      <c r="A28" s="14" t="s">
        <v>117</v>
      </c>
      <c r="B28" s="15">
        <v>0.3</v>
      </c>
      <c r="C28" s="15">
        <v>0.62</v>
      </c>
      <c r="D28" s="15">
        <v>0.08</v>
      </c>
      <c r="E28" s="15">
        <v>1.526</v>
      </c>
    </row>
    <row r="29" spans="1:5" s="1" customFormat="1" ht="14" customHeight="1" x14ac:dyDescent="0.2">
      <c r="A29" s="14" t="s">
        <v>118</v>
      </c>
      <c r="B29" s="15">
        <v>0.16</v>
      </c>
      <c r="C29" s="15">
        <v>0.69</v>
      </c>
      <c r="D29" s="15">
        <v>0.15</v>
      </c>
      <c r="E29" s="15">
        <v>1.526</v>
      </c>
    </row>
    <row r="30" spans="1:5" s="1" customFormat="1" ht="14" customHeight="1" x14ac:dyDescent="0.2">
      <c r="A30" s="14" t="s">
        <v>119</v>
      </c>
      <c r="B30" s="15">
        <v>0.18</v>
      </c>
      <c r="C30" s="15">
        <v>0.66</v>
      </c>
      <c r="D30" s="15">
        <v>0.16</v>
      </c>
      <c r="E30" s="15">
        <v>1.526</v>
      </c>
    </row>
    <row r="31" spans="1:5" s="1" customFormat="1" ht="14" customHeight="1" x14ac:dyDescent="0.2">
      <c r="A31" s="14" t="s">
        <v>120</v>
      </c>
      <c r="B31" s="15">
        <v>0.19</v>
      </c>
      <c r="C31" s="15">
        <v>0.66</v>
      </c>
      <c r="D31" s="15">
        <v>0.15</v>
      </c>
      <c r="E31" s="15">
        <v>1.526</v>
      </c>
    </row>
    <row r="32" spans="1:5" s="1" customFormat="1" ht="14" customHeight="1" x14ac:dyDescent="0.2">
      <c r="A32" s="14" t="s">
        <v>121</v>
      </c>
      <c r="B32" s="15">
        <v>0.25</v>
      </c>
      <c r="C32" s="15">
        <v>0.22</v>
      </c>
      <c r="D32" s="15">
        <v>0.53</v>
      </c>
      <c r="E32" s="15">
        <v>1.526</v>
      </c>
    </row>
    <row r="33" spans="1:5" s="1" customFormat="1" ht="14" customHeight="1" x14ac:dyDescent="0.2">
      <c r="A33" s="14" t="s">
        <v>122</v>
      </c>
      <c r="B33" s="15">
        <v>0.25</v>
      </c>
      <c r="C33" s="15">
        <v>0.24</v>
      </c>
      <c r="D33" s="15">
        <v>0.51</v>
      </c>
      <c r="E33" s="15">
        <v>1.526</v>
      </c>
    </row>
    <row r="34" spans="1:5" s="1" customFormat="1" ht="14" customHeight="1" x14ac:dyDescent="0.2">
      <c r="A34" s="14" t="s">
        <v>123</v>
      </c>
      <c r="B34" s="15">
        <v>0.25</v>
      </c>
      <c r="C34" s="15">
        <v>0.25</v>
      </c>
      <c r="D34" s="15">
        <v>0.5</v>
      </c>
      <c r="E34" s="15">
        <v>1.526</v>
      </c>
    </row>
    <row r="35" spans="1:5" s="1" customFormat="1" ht="14" customHeight="1" x14ac:dyDescent="0.2">
      <c r="A35" s="14" t="s">
        <v>124</v>
      </c>
      <c r="B35" s="15">
        <v>0.25</v>
      </c>
      <c r="C35" s="15">
        <v>0.28000000000000003</v>
      </c>
      <c r="D35" s="15">
        <v>0.47</v>
      </c>
      <c r="E35" s="15">
        <v>1.526</v>
      </c>
    </row>
    <row r="36" spans="1:5" s="1" customFormat="1" ht="14" customHeight="1" x14ac:dyDescent="0.2">
      <c r="A36" s="14" t="s">
        <v>125</v>
      </c>
      <c r="B36" s="15">
        <v>0.24</v>
      </c>
      <c r="C36" s="15">
        <v>0.31</v>
      </c>
      <c r="D36" s="15">
        <v>0.45</v>
      </c>
      <c r="E36" s="15">
        <v>1.526</v>
      </c>
    </row>
    <row r="37" spans="1:5" s="1" customFormat="1" ht="14" customHeight="1" x14ac:dyDescent="0.2">
      <c r="A37" s="14" t="s">
        <v>126</v>
      </c>
      <c r="B37" s="15">
        <v>0.27</v>
      </c>
      <c r="C37" s="15">
        <v>0.38</v>
      </c>
      <c r="D37" s="15">
        <v>0.35</v>
      </c>
      <c r="E37" s="15">
        <v>1.526</v>
      </c>
    </row>
    <row r="38" spans="1:5" s="1" customFormat="1" ht="14" customHeight="1" x14ac:dyDescent="0.2">
      <c r="A38" s="14" t="s">
        <v>127</v>
      </c>
      <c r="B38" s="15">
        <v>0.27</v>
      </c>
      <c r="C38" s="15">
        <v>0.41</v>
      </c>
      <c r="D38" s="15">
        <v>0.32</v>
      </c>
      <c r="E38" s="15">
        <v>1.526</v>
      </c>
    </row>
    <row r="39" spans="1:5" s="1" customFormat="1" ht="14" customHeight="1" x14ac:dyDescent="0.2">
      <c r="A39" s="14" t="s">
        <v>128</v>
      </c>
      <c r="B39" s="15">
        <v>0.26</v>
      </c>
      <c r="C39" s="15">
        <v>0.45</v>
      </c>
      <c r="D39" s="15">
        <v>0.28999999999999998</v>
      </c>
      <c r="E39" s="15">
        <v>1.526</v>
      </c>
    </row>
    <row r="40" spans="1:5" s="1" customFormat="1" ht="14" customHeight="1" x14ac:dyDescent="0.2">
      <c r="A40" s="14" t="s">
        <v>129</v>
      </c>
      <c r="B40" s="15">
        <v>0.26</v>
      </c>
      <c r="C40" s="15">
        <v>0.51</v>
      </c>
      <c r="D40" s="15">
        <v>0.23</v>
      </c>
      <c r="E40" s="15">
        <v>1.526</v>
      </c>
    </row>
    <row r="41" spans="1:5" s="1" customFormat="1" ht="14" customHeight="1" x14ac:dyDescent="0.2">
      <c r="A41" s="14" t="s">
        <v>130</v>
      </c>
      <c r="B41" s="15">
        <v>0.26</v>
      </c>
      <c r="C41" s="15">
        <v>0.56000000000000005</v>
      </c>
      <c r="D41" s="15">
        <v>0.18</v>
      </c>
      <c r="E41" s="15">
        <v>1.526</v>
      </c>
    </row>
    <row r="42" spans="1:5" s="1" customFormat="1" ht="14" customHeight="1" x14ac:dyDescent="0.2">
      <c r="A42" s="14" t="s">
        <v>131</v>
      </c>
      <c r="B42" s="15">
        <v>0.2</v>
      </c>
      <c r="C42" s="15">
        <v>0.37</v>
      </c>
      <c r="D42" s="15">
        <v>0.43</v>
      </c>
      <c r="E42" s="15">
        <v>1.526</v>
      </c>
    </row>
    <row r="43" spans="1:5" s="1" customFormat="1" ht="14" customHeight="1" x14ac:dyDescent="0.2">
      <c r="A43" s="14" t="s">
        <v>132</v>
      </c>
      <c r="B43" s="15">
        <v>0.17</v>
      </c>
      <c r="C43" s="15">
        <v>0.22</v>
      </c>
      <c r="D43" s="15">
        <v>0.61</v>
      </c>
      <c r="E43" s="15">
        <v>1.526</v>
      </c>
    </row>
    <row r="44" spans="1:5" s="1" customFormat="1" ht="14" customHeight="1" x14ac:dyDescent="0.2">
      <c r="A44" s="14" t="s">
        <v>133</v>
      </c>
      <c r="B44" s="15">
        <v>0.2</v>
      </c>
      <c r="C44" s="15">
        <v>0.14000000000000001</v>
      </c>
      <c r="D44" s="15">
        <v>0.66</v>
      </c>
      <c r="E44" s="15">
        <v>1.526</v>
      </c>
    </row>
    <row r="45" spans="1:5" s="1" customFormat="1" ht="14" customHeight="1" x14ac:dyDescent="0.2">
      <c r="A45" s="14" t="s">
        <v>134</v>
      </c>
      <c r="B45" s="15">
        <v>0.16</v>
      </c>
      <c r="C45" s="15">
        <v>0.26</v>
      </c>
      <c r="D45" s="15">
        <v>0.57999999999999996</v>
      </c>
      <c r="E45" s="15">
        <v>1.526</v>
      </c>
    </row>
    <row r="46" spans="1:5" s="1" customFormat="1" ht="14" customHeight="1" x14ac:dyDescent="0.2">
      <c r="A46" s="14" t="s">
        <v>135</v>
      </c>
      <c r="B46" s="15">
        <v>0.2</v>
      </c>
      <c r="C46" s="15">
        <v>0.17</v>
      </c>
      <c r="D46" s="15">
        <v>0.63</v>
      </c>
      <c r="E46" s="15">
        <v>1.526</v>
      </c>
    </row>
    <row r="47" spans="1:5" s="1" customFormat="1" ht="14" customHeight="1" x14ac:dyDescent="0.2">
      <c r="A47" s="14" t="s">
        <v>136</v>
      </c>
      <c r="B47" s="15">
        <v>7.0000000000000007E-2</v>
      </c>
      <c r="C47" s="15">
        <v>0.19</v>
      </c>
      <c r="D47" s="15">
        <v>0.74</v>
      </c>
      <c r="E47" s="15">
        <v>1.526</v>
      </c>
    </row>
    <row r="48" spans="1:5" s="1" customFormat="1" ht="14" customHeight="1" x14ac:dyDescent="0.2">
      <c r="A48" s="14" t="s">
        <v>137</v>
      </c>
      <c r="B48" s="15">
        <v>0.06</v>
      </c>
      <c r="C48" s="15">
        <v>0.4</v>
      </c>
      <c r="D48" s="15">
        <v>0.54</v>
      </c>
      <c r="E48" s="15">
        <v>1.526</v>
      </c>
    </row>
    <row r="49" spans="1:5" s="1" customFormat="1" ht="14" customHeight="1" x14ac:dyDescent="0.2">
      <c r="A49" s="14" t="s">
        <v>138</v>
      </c>
      <c r="B49" s="15">
        <v>0.05</v>
      </c>
      <c r="C49" s="15">
        <v>0.59</v>
      </c>
      <c r="D49" s="15">
        <v>0.36</v>
      </c>
      <c r="E49" s="15">
        <v>1.526</v>
      </c>
    </row>
    <row r="50" spans="1:5" s="1" customFormat="1" ht="14" customHeight="1" x14ac:dyDescent="0.2">
      <c r="A50" s="14" t="s">
        <v>139</v>
      </c>
      <c r="B50" s="15">
        <v>0.06</v>
      </c>
      <c r="C50" s="15">
        <v>0.41</v>
      </c>
      <c r="D50" s="15">
        <v>0.53</v>
      </c>
      <c r="E50" s="15">
        <v>1.526</v>
      </c>
    </row>
    <row r="51" spans="1:5" s="1" customFormat="1" ht="14" customHeight="1" x14ac:dyDescent="0.2">
      <c r="A51" s="14" t="s">
        <v>140</v>
      </c>
      <c r="B51" s="15">
        <v>0.06</v>
      </c>
      <c r="C51" s="15">
        <v>0.37</v>
      </c>
      <c r="D51" s="15">
        <v>0.56999999999999995</v>
      </c>
      <c r="E51" s="15">
        <v>1.526</v>
      </c>
    </row>
    <row r="52" spans="1:5" s="1" customFormat="1" ht="14" customHeight="1" x14ac:dyDescent="0.2">
      <c r="A52" s="14" t="s">
        <v>141</v>
      </c>
      <c r="B52" s="15">
        <v>0.05</v>
      </c>
      <c r="C52" s="15">
        <v>0.56000000000000005</v>
      </c>
      <c r="D52" s="15">
        <v>0.39</v>
      </c>
      <c r="E52" s="15">
        <v>1.526</v>
      </c>
    </row>
    <row r="53" spans="1:5" s="1" customFormat="1" ht="14" customHeight="1" x14ac:dyDescent="0.2">
      <c r="A53" s="14" t="s">
        <v>142</v>
      </c>
      <c r="B53" s="15">
        <v>7.0000000000000007E-2</v>
      </c>
      <c r="C53" s="15">
        <v>0.18</v>
      </c>
      <c r="D53" s="15">
        <v>0.75</v>
      </c>
      <c r="E53" s="15">
        <v>1.526</v>
      </c>
    </row>
    <row r="54" spans="1:5" s="1" customFormat="1" ht="14" customHeight="1" x14ac:dyDescent="0.2">
      <c r="A54" s="14" t="s">
        <v>143</v>
      </c>
      <c r="B54" s="15">
        <v>0.05</v>
      </c>
      <c r="C54" s="15">
        <v>0.51</v>
      </c>
      <c r="D54" s="15">
        <v>0.44</v>
      </c>
      <c r="E54" s="15">
        <v>1.526</v>
      </c>
    </row>
    <row r="55" spans="1:5" s="1" customFormat="1" ht="14" customHeight="1" x14ac:dyDescent="0.2">
      <c r="A55" s="14" t="s">
        <v>144</v>
      </c>
      <c r="B55" s="15">
        <v>0.06</v>
      </c>
      <c r="C55" s="15">
        <v>0.42</v>
      </c>
      <c r="D55" s="15">
        <v>0.52</v>
      </c>
      <c r="E55" s="15">
        <v>1.526</v>
      </c>
    </row>
    <row r="56" spans="1:5" s="1" customFormat="1" ht="14" customHeight="1" x14ac:dyDescent="0.2">
      <c r="A56" s="14" t="s">
        <v>145</v>
      </c>
      <c r="B56" s="15">
        <v>0.06</v>
      </c>
      <c r="C56" s="15">
        <v>0.35</v>
      </c>
      <c r="D56" s="15">
        <v>0.59</v>
      </c>
      <c r="E56" s="15">
        <v>1.526</v>
      </c>
    </row>
    <row r="57" spans="1:5" s="1" customFormat="1" ht="14" customHeight="1" x14ac:dyDescent="0.2">
      <c r="A57" s="14" t="s">
        <v>146</v>
      </c>
      <c r="B57" s="15">
        <v>0.05</v>
      </c>
      <c r="C57" s="15">
        <v>0.56000000000000005</v>
      </c>
      <c r="D57" s="15">
        <v>0.39</v>
      </c>
      <c r="E57" s="15">
        <v>1.526</v>
      </c>
    </row>
    <row r="58" spans="1:5" s="1" customFormat="1" ht="14" customHeight="1" x14ac:dyDescent="0.2">
      <c r="A58" s="14" t="s">
        <v>147</v>
      </c>
      <c r="B58" s="15">
        <v>0.06</v>
      </c>
      <c r="C58" s="15">
        <v>0.31</v>
      </c>
      <c r="D58" s="15">
        <v>0.63</v>
      </c>
      <c r="E58" s="15">
        <v>1.526</v>
      </c>
    </row>
    <row r="59" spans="1:5" s="1" customFormat="1" ht="14" customHeight="1" x14ac:dyDescent="0.2">
      <c r="A59" s="14" t="s">
        <v>148</v>
      </c>
      <c r="B59" s="15">
        <v>0.06</v>
      </c>
      <c r="C59" s="15">
        <v>0.37</v>
      </c>
      <c r="D59" s="15">
        <v>0.56999999999999995</v>
      </c>
      <c r="E59" s="15">
        <v>1.526</v>
      </c>
    </row>
    <row r="60" spans="1:5" s="1" customFormat="1" ht="14" customHeight="1" x14ac:dyDescent="0.2">
      <c r="A60" s="14" t="s">
        <v>149</v>
      </c>
      <c r="B60" s="15">
        <v>0.06</v>
      </c>
      <c r="C60" s="15">
        <v>0.39</v>
      </c>
      <c r="D60" s="15">
        <v>0.55000000000000004</v>
      </c>
      <c r="E60" s="15">
        <v>1.526</v>
      </c>
    </row>
    <row r="61" spans="1:5" s="1" customFormat="1" ht="14" customHeight="1" x14ac:dyDescent="0.2">
      <c r="A61" s="14" t="s">
        <v>150</v>
      </c>
      <c r="B61" s="15">
        <v>0.05</v>
      </c>
      <c r="C61" s="15">
        <v>0.67</v>
      </c>
      <c r="D61" s="15">
        <v>0.28000000000000003</v>
      </c>
      <c r="E61" s="15">
        <v>1.526</v>
      </c>
    </row>
    <row r="62" spans="1:5" s="1" customFormat="1" ht="14" customHeight="1" x14ac:dyDescent="0.2">
      <c r="A62" s="14" t="s">
        <v>151</v>
      </c>
      <c r="B62" s="15">
        <v>0.04</v>
      </c>
      <c r="C62" s="15">
        <v>0.86</v>
      </c>
      <c r="D62" s="15">
        <v>0.1</v>
      </c>
      <c r="E62" s="15">
        <v>1.526</v>
      </c>
    </row>
    <row r="63" spans="1:5" s="1" customFormat="1" ht="14" customHeight="1" x14ac:dyDescent="0.2">
      <c r="A63" s="14" t="s">
        <v>152</v>
      </c>
      <c r="B63" s="15">
        <v>0.09</v>
      </c>
      <c r="C63" s="15">
        <v>0.09</v>
      </c>
      <c r="D63" s="15">
        <v>0.82</v>
      </c>
      <c r="E63" s="15">
        <v>1.6</v>
      </c>
    </row>
    <row r="64" spans="1:5" s="1" customFormat="1" ht="14" customHeight="1" x14ac:dyDescent="0.2">
      <c r="A64" s="14" t="s">
        <v>153</v>
      </c>
      <c r="B64" s="15">
        <v>0.09</v>
      </c>
      <c r="C64" s="15">
        <v>0.06</v>
      </c>
      <c r="D64" s="15">
        <v>0.85</v>
      </c>
      <c r="E64" s="15">
        <v>1.49</v>
      </c>
    </row>
    <row r="65" spans="1:5" s="1" customFormat="1" ht="14" customHeight="1" x14ac:dyDescent="0.2">
      <c r="A65" s="14" t="s">
        <v>154</v>
      </c>
      <c r="B65" s="15">
        <v>0.27</v>
      </c>
      <c r="C65" s="15">
        <v>0.61</v>
      </c>
      <c r="D65" s="15">
        <v>0.12</v>
      </c>
      <c r="E65" s="15">
        <v>1.526</v>
      </c>
    </row>
    <row r="66" spans="1:5" s="1" customFormat="1" ht="14" customHeight="1" x14ac:dyDescent="0.2">
      <c r="A66" s="14" t="s">
        <v>155</v>
      </c>
      <c r="B66" s="15">
        <v>0.22</v>
      </c>
      <c r="C66" s="15">
        <v>0.61</v>
      </c>
      <c r="D66" s="15">
        <v>0.17</v>
      </c>
      <c r="E66" s="15">
        <v>1.526</v>
      </c>
    </row>
    <row r="67" spans="1:5" s="1" customFormat="1" ht="14" customHeight="1" x14ac:dyDescent="0.2">
      <c r="A67" s="14" t="s">
        <v>156</v>
      </c>
      <c r="B67" s="15">
        <v>0.14000000000000001</v>
      </c>
      <c r="C67" s="15">
        <v>0.54</v>
      </c>
      <c r="D67" s="15">
        <v>0.32</v>
      </c>
      <c r="E67" s="15">
        <v>1.526</v>
      </c>
    </row>
    <row r="68" spans="1:5" s="1" customFormat="1" ht="14" customHeight="1" x14ac:dyDescent="0.2">
      <c r="A68" s="14" t="s">
        <v>157</v>
      </c>
      <c r="B68" s="15">
        <v>0.2</v>
      </c>
      <c r="C68" s="15">
        <v>0.66</v>
      </c>
      <c r="D68" s="15">
        <v>0.14000000000000001</v>
      </c>
      <c r="E68" s="15">
        <v>1.526</v>
      </c>
    </row>
    <row r="69" spans="1:5" s="1" customFormat="1" ht="14" customHeight="1" x14ac:dyDescent="0.2">
      <c r="A69" s="14" t="s">
        <v>158</v>
      </c>
      <c r="B69" s="15">
        <v>0.16</v>
      </c>
      <c r="C69" s="15">
        <v>0.65</v>
      </c>
      <c r="D69" s="15">
        <v>0.19</v>
      </c>
      <c r="E69" s="15">
        <v>1.526</v>
      </c>
    </row>
    <row r="70" spans="1:5" s="1" customFormat="1" ht="14" customHeight="1" x14ac:dyDescent="0.2">
      <c r="A70" s="14" t="s">
        <v>159</v>
      </c>
      <c r="B70" s="15">
        <v>0.09</v>
      </c>
      <c r="C70" s="15">
        <v>0.57999999999999996</v>
      </c>
      <c r="D70" s="15">
        <v>0.33</v>
      </c>
      <c r="E70" s="15">
        <v>1.526</v>
      </c>
    </row>
    <row r="71" spans="1:5" s="1" customFormat="1" ht="14" customHeight="1" x14ac:dyDescent="0.2">
      <c r="A71" s="14" t="s">
        <v>160</v>
      </c>
      <c r="B71" s="15">
        <v>0.18</v>
      </c>
      <c r="C71" s="15">
        <v>0.69</v>
      </c>
      <c r="D71" s="15">
        <v>0.13</v>
      </c>
      <c r="E71" s="15">
        <v>1.526</v>
      </c>
    </row>
    <row r="72" spans="1:5" s="1" customFormat="1" ht="14" customHeight="1" x14ac:dyDescent="0.2">
      <c r="A72" s="14" t="s">
        <v>161</v>
      </c>
      <c r="B72" s="15">
        <v>0.13</v>
      </c>
      <c r="C72" s="15">
        <v>0.68</v>
      </c>
      <c r="D72" s="15">
        <v>0.19</v>
      </c>
      <c r="E72" s="15">
        <v>1.526</v>
      </c>
    </row>
    <row r="73" spans="1:5" s="1" customFormat="1" ht="14" customHeight="1" x14ac:dyDescent="0.2">
      <c r="A73" s="14" t="s">
        <v>162</v>
      </c>
      <c r="B73" s="15">
        <v>0.08</v>
      </c>
      <c r="C73" s="15">
        <v>0.6</v>
      </c>
      <c r="D73" s="15">
        <v>0.32</v>
      </c>
      <c r="E73" s="15">
        <v>1.526</v>
      </c>
    </row>
    <row r="74" spans="1:5" s="1" customFormat="1" ht="14" customHeight="1" x14ac:dyDescent="0.2">
      <c r="A74" s="14" t="s">
        <v>163</v>
      </c>
      <c r="B74" s="15">
        <v>0.17</v>
      </c>
      <c r="C74" s="15">
        <v>0.7</v>
      </c>
      <c r="D74" s="15">
        <v>0.13</v>
      </c>
      <c r="E74" s="15">
        <v>1.526</v>
      </c>
    </row>
    <row r="75" spans="1:5" s="1" customFormat="1" ht="14" customHeight="1" x14ac:dyDescent="0.2">
      <c r="A75" s="14" t="s">
        <v>164</v>
      </c>
      <c r="B75" s="15">
        <v>0.12</v>
      </c>
      <c r="C75" s="15">
        <v>0.69</v>
      </c>
      <c r="D75" s="15">
        <v>0.19</v>
      </c>
      <c r="E75" s="15">
        <v>1.526</v>
      </c>
    </row>
    <row r="76" spans="1:5" s="1" customFormat="1" ht="14" customHeight="1" x14ac:dyDescent="0.2">
      <c r="A76" s="14" t="s">
        <v>165</v>
      </c>
      <c r="B76" s="15">
        <v>7.0000000000000007E-2</v>
      </c>
      <c r="C76" s="15">
        <v>0.61</v>
      </c>
      <c r="D76" s="15">
        <v>0.32</v>
      </c>
      <c r="E76" s="15">
        <v>1.526</v>
      </c>
    </row>
    <row r="77" spans="1:5" s="1" customFormat="1" ht="14" customHeight="1" x14ac:dyDescent="0.2">
      <c r="A77" s="14" t="s">
        <v>166</v>
      </c>
      <c r="B77" s="15">
        <v>0.05</v>
      </c>
      <c r="C77" s="15">
        <v>0.8</v>
      </c>
      <c r="D77" s="15">
        <v>0.15</v>
      </c>
      <c r="E77" s="15">
        <v>1.59</v>
      </c>
    </row>
    <row r="78" spans="1:5" s="1" customFormat="1" ht="14" customHeight="1" x14ac:dyDescent="0.2">
      <c r="A78" s="14" t="s">
        <v>167</v>
      </c>
      <c r="B78" s="15">
        <v>0.08</v>
      </c>
      <c r="C78" s="15">
        <v>0.7</v>
      </c>
      <c r="D78" s="15">
        <v>0.22</v>
      </c>
      <c r="E78" s="15">
        <v>1.59</v>
      </c>
    </row>
    <row r="79" spans="1:5" s="1" customFormat="1" ht="14" customHeight="1" x14ac:dyDescent="0.2">
      <c r="A79" s="14" t="s">
        <v>168</v>
      </c>
      <c r="B79" s="23">
        <v>0</v>
      </c>
      <c r="C79" s="23">
        <v>0</v>
      </c>
      <c r="D79" s="23">
        <v>1</v>
      </c>
      <c r="E79" s="23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11"/>
  <sheetViews>
    <sheetView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35.5" style="16" bestFit="1" customWidth="1"/>
    <col min="2" max="2" width="12.5" style="9" bestFit="1" customWidth="1"/>
  </cols>
  <sheetData>
    <row r="1" spans="1:2" s="1" customFormat="1" ht="32.25" customHeight="1" x14ac:dyDescent="0.2">
      <c r="A1" s="2" t="s">
        <v>74</v>
      </c>
      <c r="B1" s="3" t="s">
        <v>75</v>
      </c>
    </row>
    <row r="2" spans="1:2" s="1" customFormat="1" ht="14.5" customHeight="1" x14ac:dyDescent="0.2">
      <c r="A2" s="17" t="s">
        <v>76</v>
      </c>
      <c r="B2" s="18">
        <v>0.81</v>
      </c>
    </row>
    <row r="3" spans="1:2" s="1" customFormat="1" ht="14.25" customHeight="1" x14ac:dyDescent="0.2">
      <c r="A3" s="19" t="s">
        <v>77</v>
      </c>
      <c r="B3" s="20">
        <v>0.54</v>
      </c>
    </row>
    <row r="4" spans="1:2" s="1" customFormat="1" ht="14.25" customHeight="1" x14ac:dyDescent="0.2">
      <c r="A4" s="19" t="s">
        <v>78</v>
      </c>
      <c r="B4" s="20">
        <v>0.4</v>
      </c>
    </row>
    <row r="5" spans="1:2" s="1" customFormat="1" ht="14.25" customHeight="1" x14ac:dyDescent="0.2">
      <c r="A5" s="19" t="s">
        <v>79</v>
      </c>
      <c r="B5" s="20">
        <v>0.44</v>
      </c>
    </row>
    <row r="6" spans="1:2" s="1" customFormat="1" ht="14.25" customHeight="1" x14ac:dyDescent="0.2">
      <c r="A6" s="19" t="s">
        <v>80</v>
      </c>
      <c r="B6" s="20">
        <v>0.76</v>
      </c>
    </row>
    <row r="7" spans="1:2" s="1" customFormat="1" ht="14.25" customHeight="1" x14ac:dyDescent="0.2">
      <c r="A7" s="19" t="s">
        <v>81</v>
      </c>
      <c r="B7" s="20">
        <v>0.85</v>
      </c>
    </row>
    <row r="8" spans="1:2" s="1" customFormat="1" ht="14.25" customHeight="1" x14ac:dyDescent="0.2">
      <c r="A8" s="19" t="s">
        <v>82</v>
      </c>
      <c r="B8" s="20">
        <v>0.61</v>
      </c>
    </row>
    <row r="9" spans="1:2" s="1" customFormat="1" ht="14.25" customHeight="1" x14ac:dyDescent="0.2">
      <c r="A9" s="19" t="s">
        <v>83</v>
      </c>
      <c r="B9" s="20">
        <v>0.83</v>
      </c>
    </row>
    <row r="10" spans="1:2" s="1" customFormat="1" ht="14.25" customHeight="1" x14ac:dyDescent="0.2">
      <c r="A10" s="19" t="s">
        <v>84</v>
      </c>
      <c r="B10" s="20">
        <v>0.56000000000000005</v>
      </c>
    </row>
    <row r="11" spans="1:2" s="1" customFormat="1" ht="14.25" customHeight="1" x14ac:dyDescent="0.2">
      <c r="A11" s="19" t="s">
        <v>85</v>
      </c>
      <c r="B11" s="20">
        <v>0.49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27"/>
  <sheetViews>
    <sheetView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40.5" style="16" bestFit="1" customWidth="1"/>
    <col min="2" max="2" width="10.1640625" style="9" bestFit="1" customWidth="1"/>
  </cols>
  <sheetData>
    <row r="1" spans="1:2" s="1" customFormat="1" ht="19.25" customHeight="1" x14ac:dyDescent="0.2">
      <c r="A1" s="10" t="s">
        <v>46</v>
      </c>
      <c r="B1" s="11" t="s">
        <v>47</v>
      </c>
    </row>
    <row r="2" spans="1:2" s="1" customFormat="1" ht="14.25" customHeight="1" x14ac:dyDescent="0.2">
      <c r="A2" s="12" t="s">
        <v>48</v>
      </c>
      <c r="B2" s="13">
        <v>0.25</v>
      </c>
    </row>
    <row r="3" spans="1:2" s="1" customFormat="1" ht="14" customHeight="1" x14ac:dyDescent="0.2">
      <c r="A3" s="14" t="s">
        <v>49</v>
      </c>
      <c r="B3" s="15">
        <v>0.4</v>
      </c>
    </row>
    <row r="4" spans="1:2" s="1" customFormat="1" ht="14" customHeight="1" x14ac:dyDescent="0.2">
      <c r="A4" s="14" t="s">
        <v>50</v>
      </c>
      <c r="B4" s="15">
        <v>0.65</v>
      </c>
    </row>
    <row r="5" spans="1:2" s="1" customFormat="1" ht="14" customHeight="1" x14ac:dyDescent="0.2">
      <c r="A5" s="14" t="s">
        <v>51</v>
      </c>
      <c r="B5" s="15">
        <v>0.9</v>
      </c>
    </row>
    <row r="6" spans="1:2" s="1" customFormat="1" ht="14" customHeight="1" x14ac:dyDescent="0.2">
      <c r="A6" s="14" t="s">
        <v>52</v>
      </c>
      <c r="B6" s="15">
        <f>0.45</f>
        <v>0.45</v>
      </c>
    </row>
    <row r="7" spans="1:2" s="1" customFormat="1" ht="14" customHeight="1" x14ac:dyDescent="0.2">
      <c r="A7" s="14" t="s">
        <v>53</v>
      </c>
      <c r="B7" s="15">
        <v>0.63</v>
      </c>
    </row>
    <row r="8" spans="1:2" s="1" customFormat="1" ht="14" customHeight="1" x14ac:dyDescent="0.2">
      <c r="A8" s="14" t="s">
        <v>54</v>
      </c>
      <c r="B8" s="15">
        <v>0.4</v>
      </c>
    </row>
    <row r="9" spans="1:2" s="1" customFormat="1" ht="14" customHeight="1" x14ac:dyDescent="0.2">
      <c r="A9" s="14" t="s">
        <v>55</v>
      </c>
      <c r="B9" s="15">
        <v>0.45</v>
      </c>
    </row>
    <row r="10" spans="1:2" s="1" customFormat="1" ht="14" customHeight="1" x14ac:dyDescent="0.2">
      <c r="A10" s="14" t="s">
        <v>56</v>
      </c>
      <c r="B10" s="15">
        <v>0.55000000000000004</v>
      </c>
    </row>
    <row r="11" spans="1:2" s="1" customFormat="1" ht="14" customHeight="1" x14ac:dyDescent="0.2">
      <c r="A11" s="14" t="s">
        <v>57</v>
      </c>
      <c r="B11" s="15">
        <v>0.65</v>
      </c>
    </row>
    <row r="12" spans="1:2" s="1" customFormat="1" ht="14" customHeight="1" x14ac:dyDescent="0.2">
      <c r="A12" s="14" t="s">
        <v>58</v>
      </c>
      <c r="B12" s="15">
        <v>0.9</v>
      </c>
    </row>
    <row r="13" spans="1:2" s="1" customFormat="1" ht="14" customHeight="1" x14ac:dyDescent="0.2">
      <c r="A13" s="14" t="s">
        <v>59</v>
      </c>
      <c r="B13" s="15">
        <v>0.85</v>
      </c>
    </row>
    <row r="14" spans="1:2" s="1" customFormat="1" ht="14" customHeight="1" x14ac:dyDescent="0.2">
      <c r="A14" s="14" t="s">
        <v>60</v>
      </c>
      <c r="B14" s="15">
        <v>0.6</v>
      </c>
    </row>
    <row r="15" spans="1:2" s="1" customFormat="1" ht="14" customHeight="1" x14ac:dyDescent="0.2">
      <c r="A15" s="14" t="s">
        <v>61</v>
      </c>
      <c r="B15" s="15">
        <v>0.6</v>
      </c>
    </row>
    <row r="16" spans="1:2" s="1" customFormat="1" ht="14" customHeight="1" x14ac:dyDescent="0.2">
      <c r="A16" s="14" t="s">
        <v>62</v>
      </c>
      <c r="B16" s="15">
        <v>0.65</v>
      </c>
    </row>
    <row r="17" spans="1:2" s="1" customFormat="1" ht="14" customHeight="1" x14ac:dyDescent="0.2">
      <c r="A17" s="14" t="s">
        <v>63</v>
      </c>
      <c r="B17" s="15">
        <v>0.8</v>
      </c>
    </row>
    <row r="18" spans="1:2" s="1" customFormat="1" ht="14" customHeight="1" x14ac:dyDescent="0.2">
      <c r="A18" s="14" t="s">
        <v>64</v>
      </c>
      <c r="B18" s="15">
        <v>0.8</v>
      </c>
    </row>
    <row r="19" spans="1:2" s="1" customFormat="1" ht="14" customHeight="1" x14ac:dyDescent="0.2">
      <c r="A19" s="14" t="s">
        <v>65</v>
      </c>
      <c r="B19" s="15">
        <v>0.2</v>
      </c>
    </row>
    <row r="20" spans="1:2" s="1" customFormat="1" ht="14" customHeight="1" x14ac:dyDescent="0.2">
      <c r="A20" s="14" t="s">
        <v>66</v>
      </c>
      <c r="B20" s="15">
        <v>0.65</v>
      </c>
    </row>
    <row r="21" spans="1:2" s="1" customFormat="1" ht="14" customHeight="1" x14ac:dyDescent="0.2">
      <c r="A21" s="14" t="s">
        <v>67</v>
      </c>
      <c r="B21" s="15">
        <v>0.4</v>
      </c>
    </row>
    <row r="22" spans="1:2" s="1" customFormat="1" ht="14" customHeight="1" x14ac:dyDescent="0.2">
      <c r="A22" s="14" t="s">
        <v>68</v>
      </c>
      <c r="B22" s="15">
        <v>0.56000000000000005</v>
      </c>
    </row>
    <row r="23" spans="1:2" s="1" customFormat="1" ht="14" customHeight="1" x14ac:dyDescent="0.2">
      <c r="A23" s="14" t="s">
        <v>69</v>
      </c>
      <c r="B23" s="15">
        <v>0.61</v>
      </c>
    </row>
    <row r="24" spans="1:2" s="1" customFormat="1" ht="14" customHeight="1" x14ac:dyDescent="0.2">
      <c r="A24" s="14" t="s">
        <v>70</v>
      </c>
      <c r="B24" s="15">
        <v>0.64</v>
      </c>
    </row>
    <row r="25" spans="1:2" s="1" customFormat="1" ht="14" customHeight="1" x14ac:dyDescent="0.2">
      <c r="A25" s="14" t="s">
        <v>71</v>
      </c>
      <c r="B25" s="15">
        <v>0.5</v>
      </c>
    </row>
    <row r="26" spans="1:2" s="1" customFormat="1" ht="14" customHeight="1" x14ac:dyDescent="0.2">
      <c r="A26" s="14" t="s">
        <v>72</v>
      </c>
      <c r="B26" s="15">
        <v>0.8</v>
      </c>
    </row>
    <row r="27" spans="1:2" s="1" customFormat="1" ht="14" customHeight="1" x14ac:dyDescent="0.2">
      <c r="A27" s="14" t="s">
        <v>73</v>
      </c>
      <c r="B27" s="15">
        <v>0.9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C27"/>
  <sheetViews>
    <sheetView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19.5" style="8" bestFit="1" customWidth="1"/>
    <col min="2" max="2" width="87.33203125" style="8" bestFit="1" customWidth="1"/>
    <col min="3" max="3" width="9" style="9" bestFit="1" customWidth="1"/>
  </cols>
  <sheetData>
    <row r="1" spans="1:3" s="1" customFormat="1" ht="32.25" customHeight="1" x14ac:dyDescent="0.2">
      <c r="A1" s="2"/>
      <c r="B1" s="2" t="s">
        <v>14</v>
      </c>
      <c r="C1" s="3" t="s">
        <v>15</v>
      </c>
    </row>
    <row r="2" spans="1:3" s="1" customFormat="1" ht="20.25" customHeight="1" x14ac:dyDescent="0.2">
      <c r="A2" s="4" t="s">
        <v>16</v>
      </c>
      <c r="B2" s="4" t="s">
        <v>17</v>
      </c>
      <c r="C2" s="5">
        <v>0.1</v>
      </c>
    </row>
    <row r="3" spans="1:3" s="1" customFormat="1" ht="20" customHeight="1" x14ac:dyDescent="0.2">
      <c r="A3" s="6" t="s">
        <v>16</v>
      </c>
      <c r="B3" s="6" t="s">
        <v>18</v>
      </c>
      <c r="C3" s="7">
        <v>0.1</v>
      </c>
    </row>
    <row r="4" spans="1:3" s="1" customFormat="1" ht="20" customHeight="1" x14ac:dyDescent="0.2">
      <c r="A4" s="6" t="s">
        <v>16</v>
      </c>
      <c r="B4" s="6" t="s">
        <v>19</v>
      </c>
      <c r="C4" s="7">
        <v>0.1</v>
      </c>
    </row>
    <row r="5" spans="1:3" s="1" customFormat="1" ht="20" customHeight="1" x14ac:dyDescent="0.2">
      <c r="A5" s="6" t="s">
        <v>16</v>
      </c>
      <c r="B5" s="6" t="s">
        <v>20</v>
      </c>
      <c r="C5" s="7">
        <v>0.18</v>
      </c>
    </row>
    <row r="6" spans="1:3" s="1" customFormat="1" ht="20" customHeight="1" x14ac:dyDescent="0.2">
      <c r="A6" s="6" t="s">
        <v>16</v>
      </c>
      <c r="B6" s="6" t="s">
        <v>21</v>
      </c>
      <c r="C6" s="7">
        <v>0.18</v>
      </c>
    </row>
    <row r="7" spans="1:3" s="1" customFormat="1" ht="20" customHeight="1" x14ac:dyDescent="0.2">
      <c r="A7" s="6" t="s">
        <v>16</v>
      </c>
      <c r="B7" s="6" t="s">
        <v>22</v>
      </c>
      <c r="C7" s="7">
        <v>0.18</v>
      </c>
    </row>
    <row r="8" spans="1:3" s="1" customFormat="1" ht="20" customHeight="1" x14ac:dyDescent="0.2">
      <c r="A8" s="6" t="s">
        <v>16</v>
      </c>
      <c r="B8" s="6" t="s">
        <v>23</v>
      </c>
      <c r="C8" s="7">
        <v>0.18</v>
      </c>
    </row>
    <row r="9" spans="1:3" s="1" customFormat="1" ht="20" customHeight="1" x14ac:dyDescent="0.2">
      <c r="A9" s="6" t="s">
        <v>16</v>
      </c>
      <c r="B9" s="6" t="s">
        <v>24</v>
      </c>
      <c r="C9" s="7">
        <v>0.17</v>
      </c>
    </row>
    <row r="10" spans="1:3" s="1" customFormat="1" ht="20" customHeight="1" x14ac:dyDescent="0.2">
      <c r="A10" s="6" t="s">
        <v>16</v>
      </c>
      <c r="B10" s="6" t="s">
        <v>25</v>
      </c>
      <c r="C10" s="7">
        <v>0.22</v>
      </c>
    </row>
    <row r="11" spans="1:3" s="1" customFormat="1" ht="20" customHeight="1" x14ac:dyDescent="0.2">
      <c r="A11" s="6" t="s">
        <v>16</v>
      </c>
      <c r="B11" s="6" t="s">
        <v>26</v>
      </c>
      <c r="C11" s="7">
        <v>0.35</v>
      </c>
    </row>
    <row r="12" spans="1:3" s="1" customFormat="1" ht="20" customHeight="1" x14ac:dyDescent="0.2">
      <c r="A12" s="6" t="s">
        <v>16</v>
      </c>
      <c r="B12" s="6" t="s">
        <v>27</v>
      </c>
      <c r="C12" s="7">
        <v>0.35</v>
      </c>
    </row>
    <row r="13" spans="1:3" s="1" customFormat="1" ht="20" customHeight="1" x14ac:dyDescent="0.2">
      <c r="A13" s="6" t="s">
        <v>16</v>
      </c>
      <c r="B13" s="6" t="s">
        <v>28</v>
      </c>
      <c r="C13" s="7">
        <v>1.06</v>
      </c>
    </row>
    <row r="14" spans="1:3" s="1" customFormat="1" ht="20" customHeight="1" x14ac:dyDescent="0.2">
      <c r="A14" s="6" t="s">
        <v>16</v>
      </c>
      <c r="B14" s="6" t="s">
        <v>29</v>
      </c>
      <c r="C14" s="7">
        <v>0.09</v>
      </c>
    </row>
    <row r="15" spans="1:3" s="1" customFormat="1" ht="20" customHeight="1" x14ac:dyDescent="0.2">
      <c r="A15" s="6" t="s">
        <v>16</v>
      </c>
      <c r="B15" s="6" t="s">
        <v>30</v>
      </c>
      <c r="C15" s="7">
        <v>0.09</v>
      </c>
    </row>
    <row r="16" spans="1:3" s="1" customFormat="1" ht="20" customHeight="1" x14ac:dyDescent="0.2">
      <c r="A16" s="6" t="s">
        <v>16</v>
      </c>
      <c r="B16" s="6" t="s">
        <v>31</v>
      </c>
      <c r="C16" s="7">
        <v>0.11</v>
      </c>
    </row>
    <row r="17" spans="1:3" s="1" customFormat="1" ht="20" customHeight="1" x14ac:dyDescent="0.2">
      <c r="A17" s="6" t="s">
        <v>16</v>
      </c>
      <c r="B17" s="6" t="s">
        <v>32</v>
      </c>
      <c r="C17" s="7">
        <v>0.62</v>
      </c>
    </row>
    <row r="18" spans="1:3" s="1" customFormat="1" ht="20" customHeight="1" x14ac:dyDescent="0.2">
      <c r="A18" s="6" t="s">
        <v>16</v>
      </c>
      <c r="B18" s="6" t="s">
        <v>33</v>
      </c>
      <c r="C18" s="7">
        <v>0.62</v>
      </c>
    </row>
    <row r="19" spans="1:3" s="1" customFormat="1" ht="20" customHeight="1" x14ac:dyDescent="0.2">
      <c r="A19" s="6" t="s">
        <v>16</v>
      </c>
      <c r="B19" s="6" t="s">
        <v>34</v>
      </c>
      <c r="C19" s="7">
        <v>1.76</v>
      </c>
    </row>
    <row r="20" spans="1:3" s="1" customFormat="1" ht="20" customHeight="1" x14ac:dyDescent="0.2">
      <c r="A20" s="6" t="s">
        <v>35</v>
      </c>
      <c r="B20" s="6" t="s">
        <v>36</v>
      </c>
      <c r="C20" s="7">
        <v>0.16</v>
      </c>
    </row>
    <row r="21" spans="1:3" s="1" customFormat="1" ht="20" customHeight="1" x14ac:dyDescent="0.2">
      <c r="A21" s="6" t="s">
        <v>35</v>
      </c>
      <c r="B21" s="6" t="s">
        <v>37</v>
      </c>
      <c r="C21" s="7">
        <v>0.3</v>
      </c>
    </row>
    <row r="22" spans="1:3" s="1" customFormat="1" ht="20" customHeight="1" x14ac:dyDescent="0.2">
      <c r="A22" s="6" t="s">
        <v>35</v>
      </c>
      <c r="B22" s="6" t="s">
        <v>38</v>
      </c>
      <c r="C22" s="7">
        <v>0.14000000000000001</v>
      </c>
    </row>
    <row r="23" spans="1:3" s="1" customFormat="1" ht="32" customHeight="1" x14ac:dyDescent="0.2">
      <c r="A23" s="6" t="s">
        <v>35</v>
      </c>
      <c r="B23" s="6" t="s">
        <v>39</v>
      </c>
      <c r="C23" s="7">
        <v>0.25</v>
      </c>
    </row>
    <row r="24" spans="1:3" s="1" customFormat="1" ht="20" customHeight="1" x14ac:dyDescent="0.2">
      <c r="A24" s="6" t="s">
        <v>35</v>
      </c>
      <c r="B24" s="6" t="s">
        <v>40</v>
      </c>
      <c r="C24" s="7">
        <v>0.18</v>
      </c>
    </row>
    <row r="25" spans="1:3" s="1" customFormat="1" ht="20" customHeight="1" x14ac:dyDescent="0.2">
      <c r="A25" s="6" t="s">
        <v>41</v>
      </c>
      <c r="B25" s="6" t="s">
        <v>42</v>
      </c>
      <c r="C25" s="7">
        <v>0.12</v>
      </c>
    </row>
    <row r="26" spans="1:3" s="1" customFormat="1" ht="20" customHeight="1" x14ac:dyDescent="0.2">
      <c r="A26" s="6" t="s">
        <v>41</v>
      </c>
      <c r="B26" s="6" t="s">
        <v>43</v>
      </c>
      <c r="C26" s="7">
        <v>0.12</v>
      </c>
    </row>
    <row r="27" spans="1:3" s="1" customFormat="1" ht="20" customHeight="1" x14ac:dyDescent="0.2">
      <c r="A27" s="6" t="s">
        <v>44</v>
      </c>
      <c r="B27" s="6" t="s">
        <v>45</v>
      </c>
      <c r="C27" s="7">
        <v>0.18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/>
  </sheetPr>
  <dimension ref="A1:B13"/>
  <sheetViews>
    <sheetView workbookViewId="0">
      <pane ySplit="1" topLeftCell="A2" activePane="bottomLeft" state="frozen"/>
      <selection pane="bottomLeft"/>
    </sheetView>
  </sheetViews>
  <sheetFormatPr baseColWidth="10" defaultColWidth="8.83203125" defaultRowHeight="15" x14ac:dyDescent="0.2"/>
  <cols>
    <col min="1" max="1" width="28.5" style="8" bestFit="1" customWidth="1"/>
    <col min="2" max="2" width="6.83203125" style="9" bestFit="1" customWidth="1"/>
  </cols>
  <sheetData>
    <row r="1" spans="1:2" s="1" customFormat="1" ht="32.25" customHeight="1" x14ac:dyDescent="0.2">
      <c r="A1" s="2" t="s">
        <v>0</v>
      </c>
      <c r="B1" s="3" t="s">
        <v>1</v>
      </c>
    </row>
    <row r="2" spans="1:2" s="1" customFormat="1" ht="20.25" customHeight="1" x14ac:dyDescent="0.2">
      <c r="A2" s="4" t="s">
        <v>2</v>
      </c>
      <c r="B2" s="5">
        <v>0.2</v>
      </c>
    </row>
    <row r="3" spans="1:2" s="1" customFormat="1" ht="20" customHeight="1" x14ac:dyDescent="0.2">
      <c r="A3" s="6" t="s">
        <v>3</v>
      </c>
      <c r="B3" s="7">
        <v>0.2</v>
      </c>
    </row>
    <row r="4" spans="1:2" s="1" customFormat="1" ht="20" customHeight="1" x14ac:dyDescent="0.2">
      <c r="A4" s="6" t="s">
        <v>4</v>
      </c>
      <c r="B4" s="7">
        <v>0.5</v>
      </c>
    </row>
    <row r="5" spans="1:2" s="1" customFormat="1" ht="20" customHeight="1" x14ac:dyDescent="0.2">
      <c r="A5" s="6" t="s">
        <v>5</v>
      </c>
      <c r="B5" s="7">
        <v>0.85</v>
      </c>
    </row>
    <row r="6" spans="1:2" s="1" customFormat="1" ht="20" customHeight="1" x14ac:dyDescent="0.2">
      <c r="A6" s="6" t="s">
        <v>6</v>
      </c>
      <c r="B6" s="7">
        <v>0.57999999999999996</v>
      </c>
    </row>
    <row r="7" spans="1:2" s="1" customFormat="1" ht="20" customHeight="1" x14ac:dyDescent="0.2">
      <c r="A7" s="6" t="s">
        <v>7</v>
      </c>
      <c r="B7" s="7">
        <v>0.15</v>
      </c>
    </row>
    <row r="8" spans="1:2" s="1" customFormat="1" ht="20" customHeight="1" x14ac:dyDescent="0.2">
      <c r="A8" s="6" t="s">
        <v>8</v>
      </c>
      <c r="B8" s="7">
        <v>0.7</v>
      </c>
    </row>
    <row r="9" spans="1:2" s="1" customFormat="1" ht="20" customHeight="1" x14ac:dyDescent="0.2">
      <c r="A9" s="6" t="s">
        <v>9</v>
      </c>
      <c r="B9" s="7">
        <v>0.25</v>
      </c>
    </row>
    <row r="10" spans="1:2" s="1" customFormat="1" ht="20" customHeight="1" x14ac:dyDescent="0.2">
      <c r="A10" s="6" t="s">
        <v>10</v>
      </c>
      <c r="B10" s="7">
        <v>0.2</v>
      </c>
    </row>
    <row r="11" spans="1:2" s="1" customFormat="1" ht="20" customHeight="1" x14ac:dyDescent="0.2">
      <c r="A11" s="6" t="s">
        <v>11</v>
      </c>
      <c r="B11" s="7">
        <v>0.3</v>
      </c>
    </row>
    <row r="12" spans="1:2" s="1" customFormat="1" ht="20" customHeight="1" x14ac:dyDescent="0.2">
      <c r="A12" s="6" t="s">
        <v>12</v>
      </c>
      <c r="B12" s="7">
        <v>0.3</v>
      </c>
    </row>
    <row r="13" spans="1:2" s="1" customFormat="1" ht="20" customHeight="1" x14ac:dyDescent="0.2">
      <c r="A13" s="6" t="s">
        <v>13</v>
      </c>
      <c r="B13" s="7">
        <v>0.15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thermal</vt:lpstr>
      <vt:lpstr>Uw_glazing</vt:lpstr>
      <vt:lpstr>glass_transparency</vt:lpstr>
      <vt:lpstr>shading</vt:lpstr>
      <vt:lpstr>solar_absorptivity</vt:lpstr>
      <vt:lpstr>gap_resistance</vt:lpstr>
      <vt:lpstr>ground_reflectance</vt:lpstr>
      <vt:lpstr>thermal!_FilterDatabase</vt:lpstr>
    </vt:vector>
  </TitlesOfParts>
  <Manager/>
  <Company>GrapeCity,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Stephane Ploix</cp:lastModifiedBy>
  <dcterms:created xsi:type="dcterms:W3CDTF">2024-04-10T14:58:16Z</dcterms:created>
  <dcterms:modified xsi:type="dcterms:W3CDTF">2024-09-03T16:28:34Z</dcterms:modified>
</cp:coreProperties>
</file>